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bsavell\Desktop\"/>
    </mc:Choice>
  </mc:AlternateContent>
  <bookViews>
    <workbookView xWindow="0" yWindow="0" windowWidth="28800" windowHeight="12435"/>
  </bookViews>
  <sheets>
    <sheet name="Deptchr" sheetId="1" r:id="rId1"/>
  </sheets>
  <definedNames>
    <definedName name="IDX" localSheetId="0">Deptchr!$A$5</definedName>
    <definedName name="_xlnm.Print_Area" localSheetId="0">Deptchr!$B$1:$U$188</definedName>
    <definedName name="_xlnm.Print_Titles" localSheetId="0">Deptchr!$1:$8</definedName>
  </definedNames>
  <calcPr calcId="152511"/>
</workbook>
</file>

<file path=xl/calcChain.xml><?xml version="1.0" encoding="utf-8"?>
<calcChain xmlns="http://schemas.openxmlformats.org/spreadsheetml/2006/main">
  <c r="F188" i="1" l="1"/>
  <c r="U188" i="1" s="1"/>
  <c r="F187" i="1"/>
  <c r="F186" i="1"/>
  <c r="K186" i="1" s="1"/>
  <c r="F185" i="1"/>
  <c r="F184" i="1"/>
  <c r="U184" i="1" s="1"/>
  <c r="F183" i="1"/>
  <c r="F182" i="1"/>
  <c r="K182" i="1" s="1"/>
  <c r="F181" i="1"/>
  <c r="F180" i="1"/>
  <c r="U180" i="1" s="1"/>
  <c r="F179" i="1"/>
  <c r="F178" i="1"/>
  <c r="K178" i="1" s="1"/>
  <c r="F174" i="1"/>
  <c r="F173" i="1"/>
  <c r="U173" i="1" s="1"/>
  <c r="F172" i="1"/>
  <c r="F171" i="1"/>
  <c r="K171" i="1" s="1"/>
  <c r="F170" i="1"/>
  <c r="F166" i="1"/>
  <c r="U166" i="1" s="1"/>
  <c r="F165" i="1"/>
  <c r="F164" i="1"/>
  <c r="K164" i="1" s="1"/>
  <c r="F163" i="1"/>
  <c r="F162" i="1"/>
  <c r="U162" i="1" s="1"/>
  <c r="F161" i="1"/>
  <c r="F160" i="1"/>
  <c r="K160" i="1" s="1"/>
  <c r="F159" i="1"/>
  <c r="F158" i="1"/>
  <c r="U158" i="1" s="1"/>
  <c r="F157" i="1"/>
  <c r="F156" i="1"/>
  <c r="K156" i="1" s="1"/>
  <c r="F155" i="1"/>
  <c r="F154" i="1"/>
  <c r="U154" i="1" s="1"/>
  <c r="F153" i="1"/>
  <c r="F152" i="1"/>
  <c r="K152" i="1" s="1"/>
  <c r="F151" i="1"/>
  <c r="F150" i="1"/>
  <c r="U150" i="1" s="1"/>
  <c r="F149" i="1"/>
  <c r="F148" i="1"/>
  <c r="K148" i="1" s="1"/>
  <c r="F147" i="1"/>
  <c r="F146" i="1"/>
  <c r="U146" i="1" s="1"/>
  <c r="F145" i="1"/>
  <c r="F144" i="1"/>
  <c r="K144" i="1" s="1"/>
  <c r="F143" i="1"/>
  <c r="F142" i="1"/>
  <c r="U142" i="1" s="1"/>
  <c r="F141" i="1"/>
  <c r="F140" i="1"/>
  <c r="K140" i="1" s="1"/>
  <c r="F136" i="1"/>
  <c r="F135" i="1"/>
  <c r="U135" i="1" s="1"/>
  <c r="F134" i="1"/>
  <c r="F133" i="1"/>
  <c r="K133" i="1" s="1"/>
  <c r="F132" i="1"/>
  <c r="F131" i="1"/>
  <c r="U131" i="1" s="1"/>
  <c r="F130" i="1"/>
  <c r="F129" i="1"/>
  <c r="K129" i="1" s="1"/>
  <c r="F128" i="1"/>
  <c r="F127" i="1"/>
  <c r="U127" i="1" s="1"/>
  <c r="F126" i="1"/>
  <c r="F125" i="1"/>
  <c r="K125" i="1" s="1"/>
  <c r="F124" i="1"/>
  <c r="F123" i="1"/>
  <c r="U123" i="1" s="1"/>
  <c r="F122" i="1"/>
  <c r="F121" i="1"/>
  <c r="K121" i="1" s="1"/>
  <c r="F120" i="1"/>
  <c r="F119" i="1"/>
  <c r="U119" i="1" s="1"/>
  <c r="F118" i="1"/>
  <c r="F117" i="1"/>
  <c r="K117" i="1" s="1"/>
  <c r="F116" i="1"/>
  <c r="F115" i="1"/>
  <c r="U115" i="1" s="1"/>
  <c r="F114" i="1"/>
  <c r="F113" i="1"/>
  <c r="K113" i="1" s="1"/>
  <c r="F112" i="1"/>
  <c r="F111" i="1"/>
  <c r="U111" i="1" s="1"/>
  <c r="F110" i="1"/>
  <c r="F109" i="1"/>
  <c r="K109" i="1" s="1"/>
  <c r="F105" i="1"/>
  <c r="F104" i="1"/>
  <c r="U104" i="1" s="1"/>
  <c r="F103" i="1"/>
  <c r="F102" i="1"/>
  <c r="K102" i="1" s="1"/>
  <c r="F101" i="1"/>
  <c r="F100" i="1"/>
  <c r="U100" i="1" s="1"/>
  <c r="F99" i="1"/>
  <c r="F98" i="1"/>
  <c r="K98" i="1" s="1"/>
  <c r="F97" i="1"/>
  <c r="F96" i="1"/>
  <c r="U96" i="1" s="1"/>
  <c r="F95" i="1"/>
  <c r="F94" i="1"/>
  <c r="K94" i="1" s="1"/>
  <c r="F93" i="1"/>
  <c r="F92" i="1"/>
  <c r="U92" i="1" s="1"/>
  <c r="F91" i="1"/>
  <c r="F90" i="1"/>
  <c r="K90" i="1" s="1"/>
  <c r="F89" i="1"/>
  <c r="F88" i="1"/>
  <c r="U88" i="1" s="1"/>
  <c r="F87" i="1"/>
  <c r="F86" i="1"/>
  <c r="K86" i="1" s="1"/>
  <c r="F85" i="1"/>
  <c r="F84" i="1"/>
  <c r="U84" i="1" s="1"/>
  <c r="F83" i="1"/>
  <c r="F82" i="1"/>
  <c r="U82" i="1" s="1"/>
  <c r="F81" i="1"/>
  <c r="F80" i="1"/>
  <c r="U80" i="1" s="1"/>
  <c r="F79" i="1"/>
  <c r="F78" i="1"/>
  <c r="U78" i="1" s="1"/>
  <c r="F77" i="1"/>
  <c r="F76" i="1"/>
  <c r="U76" i="1" s="1"/>
  <c r="F75" i="1"/>
  <c r="F74" i="1"/>
  <c r="U74" i="1" s="1"/>
  <c r="F73" i="1"/>
  <c r="F72" i="1"/>
  <c r="U72" i="1" s="1"/>
  <c r="F71" i="1"/>
  <c r="F70" i="1"/>
  <c r="U70" i="1" s="1"/>
  <c r="F69" i="1"/>
  <c r="F68" i="1"/>
  <c r="U68" i="1" s="1"/>
  <c r="F67" i="1"/>
  <c r="F66" i="1"/>
  <c r="U66" i="1" s="1"/>
  <c r="F65" i="1"/>
  <c r="F64" i="1"/>
  <c r="U64" i="1" s="1"/>
  <c r="F63" i="1"/>
  <c r="F62" i="1"/>
  <c r="U62" i="1" s="1"/>
  <c r="F61" i="1"/>
  <c r="F60" i="1"/>
  <c r="U60" i="1" s="1"/>
  <c r="F59" i="1"/>
  <c r="F58" i="1"/>
  <c r="U58" i="1" s="1"/>
  <c r="F57" i="1"/>
  <c r="F56" i="1"/>
  <c r="U56" i="1" s="1"/>
  <c r="F55" i="1"/>
  <c r="F54" i="1"/>
  <c r="U54" i="1" s="1"/>
  <c r="F53" i="1"/>
  <c r="F52" i="1"/>
  <c r="U52" i="1" s="1"/>
  <c r="F51" i="1"/>
  <c r="F50" i="1"/>
  <c r="U50" i="1" s="1"/>
  <c r="F49" i="1"/>
  <c r="F48" i="1"/>
  <c r="U48" i="1" s="1"/>
  <c r="F47" i="1"/>
  <c r="F46" i="1"/>
  <c r="U46" i="1" s="1"/>
  <c r="F45" i="1"/>
  <c r="F44" i="1"/>
  <c r="U44" i="1" s="1"/>
  <c r="F43" i="1"/>
  <c r="F42" i="1"/>
  <c r="U42" i="1" s="1"/>
  <c r="F41" i="1"/>
  <c r="F40" i="1"/>
  <c r="U40" i="1" s="1"/>
  <c r="F39" i="1"/>
  <c r="F38" i="1"/>
  <c r="U38" i="1" s="1"/>
  <c r="F37" i="1"/>
  <c r="F36" i="1"/>
  <c r="U36" i="1" s="1"/>
  <c r="F35" i="1"/>
  <c r="F34" i="1"/>
  <c r="U34" i="1" s="1"/>
  <c r="F33" i="1"/>
  <c r="F32" i="1"/>
  <c r="U32" i="1" s="1"/>
  <c r="F31" i="1"/>
  <c r="F30" i="1"/>
  <c r="U30" i="1" s="1"/>
  <c r="F29" i="1"/>
  <c r="F28" i="1"/>
  <c r="U28" i="1" s="1"/>
  <c r="F27" i="1"/>
  <c r="F26" i="1"/>
  <c r="U26" i="1" s="1"/>
  <c r="F25" i="1"/>
  <c r="F24" i="1"/>
  <c r="U24" i="1" s="1"/>
  <c r="F23" i="1"/>
  <c r="F22" i="1"/>
  <c r="U22" i="1" s="1"/>
  <c r="F21" i="1"/>
  <c r="F20" i="1"/>
  <c r="U20" i="1" s="1"/>
  <c r="F19" i="1"/>
  <c r="F18" i="1"/>
  <c r="U18" i="1" s="1"/>
  <c r="F17" i="1"/>
  <c r="F16" i="1"/>
  <c r="U16" i="1" s="1"/>
  <c r="F15" i="1"/>
  <c r="F14" i="1"/>
  <c r="U14" i="1" s="1"/>
  <c r="F13" i="1"/>
  <c r="F12" i="1"/>
  <c r="U12" i="1" s="1"/>
  <c r="F11" i="1"/>
  <c r="F10" i="1"/>
  <c r="K10" i="1" s="1"/>
  <c r="E97" i="1"/>
  <c r="E105" i="1"/>
  <c r="E114" i="1"/>
  <c r="E120" i="1"/>
  <c r="E128" i="1"/>
  <c r="E136" i="1"/>
  <c r="E174" i="1"/>
  <c r="E166" i="1"/>
  <c r="S166" i="1" s="1"/>
  <c r="E181" i="1"/>
  <c r="E173" i="1"/>
  <c r="S173" i="1" s="1"/>
  <c r="E188" i="1"/>
  <c r="S188" i="1" s="1"/>
  <c r="E187" i="1"/>
  <c r="E186" i="1"/>
  <c r="S186" i="1" s="1"/>
  <c r="E185" i="1"/>
  <c r="E184" i="1"/>
  <c r="S184" i="1" s="1"/>
  <c r="E183" i="1"/>
  <c r="E182" i="1"/>
  <c r="N182" i="1" s="1"/>
  <c r="E180" i="1"/>
  <c r="S180" i="1" s="1"/>
  <c r="E179" i="1"/>
  <c r="E178" i="1"/>
  <c r="S178" i="1" s="1"/>
  <c r="E172" i="1"/>
  <c r="E171" i="1"/>
  <c r="N171" i="1" s="1"/>
  <c r="E170" i="1"/>
  <c r="E165" i="1"/>
  <c r="E164" i="1"/>
  <c r="S164" i="1" s="1"/>
  <c r="E163" i="1"/>
  <c r="E162" i="1"/>
  <c r="S162" i="1" s="1"/>
  <c r="E161" i="1"/>
  <c r="E160" i="1"/>
  <c r="N160" i="1" s="1"/>
  <c r="E159" i="1"/>
  <c r="E158" i="1"/>
  <c r="S158" i="1" s="1"/>
  <c r="E157" i="1"/>
  <c r="E156" i="1"/>
  <c r="S156" i="1" s="1"/>
  <c r="E155" i="1"/>
  <c r="E154" i="1"/>
  <c r="S154" i="1" s="1"/>
  <c r="E153" i="1"/>
  <c r="E152" i="1"/>
  <c r="N152" i="1" s="1"/>
  <c r="E151" i="1"/>
  <c r="E150" i="1"/>
  <c r="S150" i="1" s="1"/>
  <c r="E149" i="1"/>
  <c r="E148" i="1"/>
  <c r="S148" i="1" s="1"/>
  <c r="E147" i="1"/>
  <c r="E146" i="1"/>
  <c r="S146" i="1" s="1"/>
  <c r="E145" i="1"/>
  <c r="E144" i="1"/>
  <c r="N144" i="1" s="1"/>
  <c r="E143" i="1"/>
  <c r="E142" i="1"/>
  <c r="S142" i="1" s="1"/>
  <c r="E141" i="1"/>
  <c r="E140" i="1"/>
  <c r="S140" i="1" s="1"/>
  <c r="E135" i="1"/>
  <c r="S135" i="1" s="1"/>
  <c r="E134" i="1"/>
  <c r="E133" i="1"/>
  <c r="N133" i="1" s="1"/>
  <c r="E132" i="1"/>
  <c r="E131" i="1"/>
  <c r="S131" i="1" s="1"/>
  <c r="E130" i="1"/>
  <c r="E129" i="1"/>
  <c r="S129" i="1" s="1"/>
  <c r="E127" i="1"/>
  <c r="S127" i="1" s="1"/>
  <c r="E126" i="1"/>
  <c r="E125" i="1"/>
  <c r="N125" i="1" s="1"/>
  <c r="E124" i="1"/>
  <c r="E123" i="1"/>
  <c r="S123" i="1" s="1"/>
  <c r="E122" i="1"/>
  <c r="E121" i="1"/>
  <c r="S121" i="1" s="1"/>
  <c r="E119" i="1"/>
  <c r="S119" i="1" s="1"/>
  <c r="E118" i="1"/>
  <c r="E117" i="1"/>
  <c r="N117" i="1" s="1"/>
  <c r="E116" i="1"/>
  <c r="E115" i="1"/>
  <c r="S115" i="1" s="1"/>
  <c r="E113" i="1"/>
  <c r="S113" i="1" s="1"/>
  <c r="E112" i="1"/>
  <c r="E111" i="1"/>
  <c r="S111" i="1" s="1"/>
  <c r="E110" i="1"/>
  <c r="E109" i="1"/>
  <c r="N109" i="1" s="1"/>
  <c r="E104" i="1"/>
  <c r="S104" i="1" s="1"/>
  <c r="E103" i="1"/>
  <c r="E102" i="1"/>
  <c r="S102" i="1" s="1"/>
  <c r="E101" i="1"/>
  <c r="E100" i="1"/>
  <c r="S100" i="1" s="1"/>
  <c r="E99" i="1"/>
  <c r="E98" i="1"/>
  <c r="N98" i="1" s="1"/>
  <c r="E96" i="1"/>
  <c r="S96" i="1" s="1"/>
  <c r="E95" i="1"/>
  <c r="E94" i="1"/>
  <c r="S94" i="1" s="1"/>
  <c r="E93" i="1"/>
  <c r="E92" i="1"/>
  <c r="S92" i="1" s="1"/>
  <c r="E91" i="1"/>
  <c r="E90" i="1"/>
  <c r="N90" i="1" s="1"/>
  <c r="E89" i="1"/>
  <c r="E88" i="1"/>
  <c r="S88" i="1" s="1"/>
  <c r="E87" i="1"/>
  <c r="E86" i="1"/>
  <c r="S86" i="1" s="1"/>
  <c r="E85" i="1"/>
  <c r="E84" i="1"/>
  <c r="S84" i="1" s="1"/>
  <c r="E83" i="1"/>
  <c r="E82" i="1"/>
  <c r="N82" i="1" s="1"/>
  <c r="E81" i="1"/>
  <c r="E80" i="1"/>
  <c r="S80" i="1" s="1"/>
  <c r="E79" i="1"/>
  <c r="E78" i="1"/>
  <c r="S78" i="1" s="1"/>
  <c r="E77" i="1"/>
  <c r="E76" i="1"/>
  <c r="S76" i="1" s="1"/>
  <c r="E75" i="1"/>
  <c r="E74" i="1"/>
  <c r="N74" i="1" s="1"/>
  <c r="E73" i="1"/>
  <c r="E72" i="1"/>
  <c r="S72" i="1" s="1"/>
  <c r="E71" i="1"/>
  <c r="E70" i="1"/>
  <c r="S70" i="1" s="1"/>
  <c r="E69" i="1"/>
  <c r="I69" i="1" s="1"/>
  <c r="E68" i="1"/>
  <c r="S68" i="1" s="1"/>
  <c r="E67" i="1"/>
  <c r="I67" i="1" s="1"/>
  <c r="E66" i="1"/>
  <c r="N66" i="1" s="1"/>
  <c r="E65" i="1"/>
  <c r="I65" i="1" s="1"/>
  <c r="E64" i="1"/>
  <c r="S64" i="1" s="1"/>
  <c r="E63" i="1"/>
  <c r="I63" i="1" s="1"/>
  <c r="E62" i="1"/>
  <c r="S62" i="1" s="1"/>
  <c r="E61" i="1"/>
  <c r="I61" i="1" s="1"/>
  <c r="E60" i="1"/>
  <c r="S60" i="1" s="1"/>
  <c r="E59" i="1"/>
  <c r="I59" i="1" s="1"/>
  <c r="E58" i="1"/>
  <c r="N58" i="1" s="1"/>
  <c r="E57" i="1"/>
  <c r="I57" i="1" s="1"/>
  <c r="E56" i="1"/>
  <c r="S56" i="1" s="1"/>
  <c r="E55" i="1"/>
  <c r="I55" i="1" s="1"/>
  <c r="E54" i="1"/>
  <c r="S54" i="1" s="1"/>
  <c r="E53" i="1"/>
  <c r="I53" i="1" s="1"/>
  <c r="E52" i="1"/>
  <c r="S52" i="1" s="1"/>
  <c r="E51" i="1"/>
  <c r="I51" i="1" s="1"/>
  <c r="E50" i="1"/>
  <c r="N50" i="1" s="1"/>
  <c r="E49" i="1"/>
  <c r="I49" i="1" s="1"/>
  <c r="E48" i="1"/>
  <c r="S48" i="1" s="1"/>
  <c r="E47" i="1"/>
  <c r="I47" i="1" s="1"/>
  <c r="E46" i="1"/>
  <c r="S46" i="1" s="1"/>
  <c r="E45" i="1"/>
  <c r="I45" i="1" s="1"/>
  <c r="E44" i="1"/>
  <c r="S44" i="1" s="1"/>
  <c r="E43" i="1"/>
  <c r="I43" i="1" s="1"/>
  <c r="E42" i="1"/>
  <c r="N42" i="1" s="1"/>
  <c r="E41" i="1"/>
  <c r="I41" i="1" s="1"/>
  <c r="E40" i="1"/>
  <c r="S40" i="1" s="1"/>
  <c r="E39" i="1"/>
  <c r="I39" i="1" s="1"/>
  <c r="E38" i="1"/>
  <c r="S38" i="1" s="1"/>
  <c r="E37" i="1"/>
  <c r="I37" i="1" s="1"/>
  <c r="E36" i="1"/>
  <c r="S36" i="1" s="1"/>
  <c r="E35" i="1"/>
  <c r="I35" i="1" s="1"/>
  <c r="E34" i="1"/>
  <c r="N34" i="1" s="1"/>
  <c r="E33" i="1"/>
  <c r="I33" i="1" s="1"/>
  <c r="E32" i="1"/>
  <c r="S32" i="1" s="1"/>
  <c r="E31" i="1"/>
  <c r="I31" i="1" s="1"/>
  <c r="E30" i="1"/>
  <c r="S30" i="1" s="1"/>
  <c r="E29" i="1"/>
  <c r="I29" i="1" s="1"/>
  <c r="E28" i="1"/>
  <c r="S28" i="1" s="1"/>
  <c r="E27" i="1"/>
  <c r="I27" i="1" s="1"/>
  <c r="E26" i="1"/>
  <c r="N26" i="1" s="1"/>
  <c r="E25" i="1"/>
  <c r="I25" i="1" s="1"/>
  <c r="E24" i="1"/>
  <c r="S24" i="1" s="1"/>
  <c r="E23" i="1"/>
  <c r="I23" i="1" s="1"/>
  <c r="E22" i="1"/>
  <c r="S22" i="1" s="1"/>
  <c r="E21" i="1"/>
  <c r="I21" i="1" s="1"/>
  <c r="E12" i="1"/>
  <c r="S12" i="1" s="1"/>
  <c r="E16" i="1"/>
  <c r="S16" i="1" s="1"/>
  <c r="E20" i="1"/>
  <c r="S20" i="1" s="1"/>
  <c r="E19" i="1"/>
  <c r="I19" i="1" s="1"/>
  <c r="E18" i="1"/>
  <c r="N18" i="1" s="1"/>
  <c r="E17" i="1"/>
  <c r="I17" i="1" s="1"/>
  <c r="E15" i="1"/>
  <c r="E14" i="1"/>
  <c r="S14" i="1" s="1"/>
  <c r="E13" i="1"/>
  <c r="E11" i="1"/>
  <c r="I11" i="1" s="1"/>
  <c r="E10" i="1"/>
  <c r="I10" i="1" s="1"/>
  <c r="I100" i="1" l="1"/>
  <c r="I115" i="1"/>
  <c r="I131" i="1"/>
  <c r="I166" i="1"/>
  <c r="I180" i="1"/>
  <c r="K18" i="1"/>
  <c r="K26" i="1"/>
  <c r="K34" i="1"/>
  <c r="K42" i="1"/>
  <c r="K50" i="1"/>
  <c r="K58" i="1"/>
  <c r="K66" i="1"/>
  <c r="K74" i="1"/>
  <c r="K82" i="1"/>
  <c r="N16" i="1"/>
  <c r="N104" i="1"/>
  <c r="N119" i="1"/>
  <c r="N135" i="1"/>
  <c r="N173" i="1"/>
  <c r="P14" i="1"/>
  <c r="P22" i="1"/>
  <c r="P30" i="1"/>
  <c r="P38" i="1"/>
  <c r="P46" i="1"/>
  <c r="P54" i="1"/>
  <c r="P62" i="1"/>
  <c r="P70" i="1"/>
  <c r="P78" i="1"/>
  <c r="P88" i="1"/>
  <c r="P104" i="1"/>
  <c r="P123" i="1"/>
  <c r="P142" i="1"/>
  <c r="P158" i="1"/>
  <c r="P180" i="1"/>
  <c r="S98" i="1"/>
  <c r="S133" i="1"/>
  <c r="I104" i="1"/>
  <c r="I119" i="1"/>
  <c r="I135" i="1"/>
  <c r="I173" i="1"/>
  <c r="K14" i="1"/>
  <c r="K22" i="1"/>
  <c r="K30" i="1"/>
  <c r="K38" i="1"/>
  <c r="K46" i="1"/>
  <c r="K54" i="1"/>
  <c r="K62" i="1"/>
  <c r="K70" i="1"/>
  <c r="K78" i="1"/>
  <c r="N100" i="1"/>
  <c r="N115" i="1"/>
  <c r="N131" i="1"/>
  <c r="N166" i="1"/>
  <c r="N180" i="1"/>
  <c r="P18" i="1"/>
  <c r="P26" i="1"/>
  <c r="P34" i="1"/>
  <c r="P42" i="1"/>
  <c r="P50" i="1"/>
  <c r="P58" i="1"/>
  <c r="P66" i="1"/>
  <c r="P74" i="1"/>
  <c r="P82" i="1"/>
  <c r="P96" i="1"/>
  <c r="P115" i="1"/>
  <c r="P131" i="1"/>
  <c r="P150" i="1"/>
  <c r="P166" i="1"/>
  <c r="P188" i="1"/>
  <c r="S117" i="1"/>
  <c r="S171" i="1"/>
  <c r="S13" i="1"/>
  <c r="N13" i="1"/>
  <c r="S15" i="1"/>
  <c r="N15" i="1"/>
  <c r="S99" i="1"/>
  <c r="N99" i="1"/>
  <c r="I99" i="1"/>
  <c r="S101" i="1"/>
  <c r="N101" i="1"/>
  <c r="I101" i="1"/>
  <c r="S103" i="1"/>
  <c r="N103" i="1"/>
  <c r="I103" i="1"/>
  <c r="S116" i="1"/>
  <c r="N116" i="1"/>
  <c r="I116" i="1"/>
  <c r="S118" i="1"/>
  <c r="N118" i="1"/>
  <c r="I118" i="1"/>
  <c r="S130" i="1"/>
  <c r="N130" i="1"/>
  <c r="I130" i="1"/>
  <c r="S132" i="1"/>
  <c r="N132" i="1"/>
  <c r="I132" i="1"/>
  <c r="S134" i="1"/>
  <c r="N134" i="1"/>
  <c r="I134" i="1"/>
  <c r="S170" i="1"/>
  <c r="N170" i="1"/>
  <c r="I170" i="1"/>
  <c r="S172" i="1"/>
  <c r="N172" i="1"/>
  <c r="I172" i="1"/>
  <c r="S179" i="1"/>
  <c r="N179" i="1"/>
  <c r="I179" i="1"/>
  <c r="S181" i="1"/>
  <c r="N181" i="1"/>
  <c r="I181" i="1"/>
  <c r="S174" i="1"/>
  <c r="N174" i="1"/>
  <c r="I174" i="1"/>
  <c r="S128" i="1"/>
  <c r="N128" i="1"/>
  <c r="I128" i="1"/>
  <c r="S114" i="1"/>
  <c r="N114" i="1"/>
  <c r="I114" i="1"/>
  <c r="S97" i="1"/>
  <c r="N97" i="1"/>
  <c r="I97" i="1"/>
  <c r="U11" i="1"/>
  <c r="P11" i="1"/>
  <c r="K11" i="1"/>
  <c r="U13" i="1"/>
  <c r="P13" i="1"/>
  <c r="K13" i="1"/>
  <c r="U15" i="1"/>
  <c r="P15" i="1"/>
  <c r="K15" i="1"/>
  <c r="P17" i="1"/>
  <c r="K17" i="1"/>
  <c r="U19" i="1"/>
  <c r="P19" i="1"/>
  <c r="K19" i="1"/>
  <c r="U21" i="1"/>
  <c r="P21" i="1"/>
  <c r="K21" i="1"/>
  <c r="U23" i="1"/>
  <c r="P23" i="1"/>
  <c r="K23" i="1"/>
  <c r="P25" i="1"/>
  <c r="K25" i="1"/>
  <c r="U27" i="1"/>
  <c r="P27" i="1"/>
  <c r="K27" i="1"/>
  <c r="U29" i="1"/>
  <c r="P29" i="1"/>
  <c r="K29" i="1"/>
  <c r="U31" i="1"/>
  <c r="P31" i="1"/>
  <c r="K31" i="1"/>
  <c r="P33" i="1"/>
  <c r="K33" i="1"/>
  <c r="U35" i="1"/>
  <c r="P35" i="1"/>
  <c r="K35" i="1"/>
  <c r="U37" i="1"/>
  <c r="P37" i="1"/>
  <c r="K37" i="1"/>
  <c r="U39" i="1"/>
  <c r="P39" i="1"/>
  <c r="K39" i="1"/>
  <c r="P41" i="1"/>
  <c r="K41" i="1"/>
  <c r="U43" i="1"/>
  <c r="P43" i="1"/>
  <c r="K43" i="1"/>
  <c r="U45" i="1"/>
  <c r="P45" i="1"/>
  <c r="K45" i="1"/>
  <c r="U47" i="1"/>
  <c r="P47" i="1"/>
  <c r="K47" i="1"/>
  <c r="P49" i="1"/>
  <c r="K49" i="1"/>
  <c r="U51" i="1"/>
  <c r="P51" i="1"/>
  <c r="K51" i="1"/>
  <c r="U53" i="1"/>
  <c r="P53" i="1"/>
  <c r="K53" i="1"/>
  <c r="U55" i="1"/>
  <c r="P55" i="1"/>
  <c r="K55" i="1"/>
  <c r="P57" i="1"/>
  <c r="K57" i="1"/>
  <c r="U59" i="1"/>
  <c r="P59" i="1"/>
  <c r="K59" i="1"/>
  <c r="U61" i="1"/>
  <c r="P61" i="1"/>
  <c r="K61" i="1"/>
  <c r="U63" i="1"/>
  <c r="P63" i="1"/>
  <c r="K63" i="1"/>
  <c r="P65" i="1"/>
  <c r="K65" i="1"/>
  <c r="U67" i="1"/>
  <c r="P67" i="1"/>
  <c r="K67" i="1"/>
  <c r="U69" i="1"/>
  <c r="P69" i="1"/>
  <c r="K69" i="1"/>
  <c r="U71" i="1"/>
  <c r="P71" i="1"/>
  <c r="K71" i="1"/>
  <c r="P73" i="1"/>
  <c r="K73" i="1"/>
  <c r="U75" i="1"/>
  <c r="P75" i="1"/>
  <c r="K75" i="1"/>
  <c r="U77" i="1"/>
  <c r="P77" i="1"/>
  <c r="K77" i="1"/>
  <c r="U79" i="1"/>
  <c r="P79" i="1"/>
  <c r="K79" i="1"/>
  <c r="P81" i="1"/>
  <c r="K81" i="1"/>
  <c r="U83" i="1"/>
  <c r="P83" i="1"/>
  <c r="K83" i="1"/>
  <c r="P85" i="1"/>
  <c r="U85" i="1"/>
  <c r="K85" i="1"/>
  <c r="U87" i="1"/>
  <c r="P87" i="1"/>
  <c r="K87" i="1"/>
  <c r="P89" i="1"/>
  <c r="K89" i="1"/>
  <c r="U91" i="1"/>
  <c r="P91" i="1"/>
  <c r="K91" i="1"/>
  <c r="P93" i="1"/>
  <c r="U93" i="1"/>
  <c r="K93" i="1"/>
  <c r="U95" i="1"/>
  <c r="P95" i="1"/>
  <c r="K95" i="1"/>
  <c r="P97" i="1"/>
  <c r="K97" i="1"/>
  <c r="U99" i="1"/>
  <c r="P99" i="1"/>
  <c r="K99" i="1"/>
  <c r="P101" i="1"/>
  <c r="U101" i="1"/>
  <c r="K101" i="1"/>
  <c r="U103" i="1"/>
  <c r="P103" i="1"/>
  <c r="K103" i="1"/>
  <c r="P105" i="1"/>
  <c r="K105" i="1"/>
  <c r="U110" i="1"/>
  <c r="P110" i="1"/>
  <c r="K110" i="1"/>
  <c r="P112" i="1"/>
  <c r="U112" i="1"/>
  <c r="K112" i="1"/>
  <c r="U114" i="1"/>
  <c r="P114" i="1"/>
  <c r="K114" i="1"/>
  <c r="P116" i="1"/>
  <c r="K116" i="1"/>
  <c r="U118" i="1"/>
  <c r="P118" i="1"/>
  <c r="K118" i="1"/>
  <c r="P120" i="1"/>
  <c r="U120" i="1"/>
  <c r="K120" i="1"/>
  <c r="U122" i="1"/>
  <c r="P122" i="1"/>
  <c r="K122" i="1"/>
  <c r="P124" i="1"/>
  <c r="K124" i="1"/>
  <c r="U126" i="1"/>
  <c r="P126" i="1"/>
  <c r="K126" i="1"/>
  <c r="P128" i="1"/>
  <c r="U128" i="1"/>
  <c r="K128" i="1"/>
  <c r="U130" i="1"/>
  <c r="P130" i="1"/>
  <c r="K130" i="1"/>
  <c r="P132" i="1"/>
  <c r="K132" i="1"/>
  <c r="U134" i="1"/>
  <c r="P134" i="1"/>
  <c r="K134" i="1"/>
  <c r="P136" i="1"/>
  <c r="U136" i="1"/>
  <c r="K136" i="1"/>
  <c r="U141" i="1"/>
  <c r="P141" i="1"/>
  <c r="K141" i="1"/>
  <c r="P143" i="1"/>
  <c r="K143" i="1"/>
  <c r="U145" i="1"/>
  <c r="P145" i="1"/>
  <c r="K145" i="1"/>
  <c r="P147" i="1"/>
  <c r="U147" i="1"/>
  <c r="K147" i="1"/>
  <c r="U149" i="1"/>
  <c r="P149" i="1"/>
  <c r="K149" i="1"/>
  <c r="P151" i="1"/>
  <c r="K151" i="1"/>
  <c r="U153" i="1"/>
  <c r="P153" i="1"/>
  <c r="K153" i="1"/>
  <c r="P155" i="1"/>
  <c r="U155" i="1"/>
  <c r="K155" i="1"/>
  <c r="U157" i="1"/>
  <c r="P157" i="1"/>
  <c r="K157" i="1"/>
  <c r="P159" i="1"/>
  <c r="K159" i="1"/>
  <c r="U161" i="1"/>
  <c r="P161" i="1"/>
  <c r="K161" i="1"/>
  <c r="P163" i="1"/>
  <c r="U163" i="1"/>
  <c r="K163" i="1"/>
  <c r="U165" i="1"/>
  <c r="P165" i="1"/>
  <c r="K165" i="1"/>
  <c r="P170" i="1"/>
  <c r="K170" i="1"/>
  <c r="U172" i="1"/>
  <c r="P172" i="1"/>
  <c r="K172" i="1"/>
  <c r="P174" i="1"/>
  <c r="U174" i="1"/>
  <c r="K174" i="1"/>
  <c r="U179" i="1"/>
  <c r="P179" i="1"/>
  <c r="K179" i="1"/>
  <c r="P181" i="1"/>
  <c r="K181" i="1"/>
  <c r="U183" i="1"/>
  <c r="P183" i="1"/>
  <c r="K183" i="1"/>
  <c r="P185" i="1"/>
  <c r="U185" i="1"/>
  <c r="K185" i="1"/>
  <c r="U187" i="1"/>
  <c r="P187" i="1"/>
  <c r="K187" i="1"/>
  <c r="N10" i="1"/>
  <c r="S10" i="1"/>
  <c r="I13" i="1"/>
  <c r="I15" i="1"/>
  <c r="I72" i="1"/>
  <c r="I76" i="1"/>
  <c r="I80" i="1"/>
  <c r="I84" i="1"/>
  <c r="I88" i="1"/>
  <c r="I92" i="1"/>
  <c r="I96" i="1"/>
  <c r="I111" i="1"/>
  <c r="I123" i="1"/>
  <c r="I127" i="1"/>
  <c r="I142" i="1"/>
  <c r="I146" i="1"/>
  <c r="I150" i="1"/>
  <c r="I154" i="1"/>
  <c r="I158" i="1"/>
  <c r="I162" i="1"/>
  <c r="I184" i="1"/>
  <c r="I188" i="1"/>
  <c r="N12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2" i="1"/>
  <c r="N96" i="1"/>
  <c r="N111" i="1"/>
  <c r="N123" i="1"/>
  <c r="N127" i="1"/>
  <c r="N142" i="1"/>
  <c r="N146" i="1"/>
  <c r="N150" i="1"/>
  <c r="N154" i="1"/>
  <c r="N158" i="1"/>
  <c r="N162" i="1"/>
  <c r="N184" i="1"/>
  <c r="N188" i="1"/>
  <c r="S18" i="1"/>
  <c r="S26" i="1"/>
  <c r="S34" i="1"/>
  <c r="S42" i="1"/>
  <c r="S50" i="1"/>
  <c r="S58" i="1"/>
  <c r="S66" i="1"/>
  <c r="S74" i="1"/>
  <c r="S82" i="1"/>
  <c r="S90" i="1"/>
  <c r="S109" i="1"/>
  <c r="S125" i="1"/>
  <c r="S144" i="1"/>
  <c r="S152" i="1"/>
  <c r="S160" i="1"/>
  <c r="S182" i="1"/>
  <c r="U17" i="1"/>
  <c r="U33" i="1"/>
  <c r="U49" i="1"/>
  <c r="U65" i="1"/>
  <c r="U81" i="1"/>
  <c r="U97" i="1"/>
  <c r="U116" i="1"/>
  <c r="U132" i="1"/>
  <c r="U151" i="1"/>
  <c r="U170" i="1"/>
  <c r="S11" i="1"/>
  <c r="N11" i="1"/>
  <c r="S17" i="1"/>
  <c r="N17" i="1"/>
  <c r="S19" i="1"/>
  <c r="N19" i="1"/>
  <c r="S21" i="1"/>
  <c r="N21" i="1"/>
  <c r="S23" i="1"/>
  <c r="N23" i="1"/>
  <c r="S25" i="1"/>
  <c r="N25" i="1"/>
  <c r="S27" i="1"/>
  <c r="N27" i="1"/>
  <c r="S29" i="1"/>
  <c r="N29" i="1"/>
  <c r="S31" i="1"/>
  <c r="N31" i="1"/>
  <c r="S33" i="1"/>
  <c r="N33" i="1"/>
  <c r="S35" i="1"/>
  <c r="N35" i="1"/>
  <c r="S37" i="1"/>
  <c r="N37" i="1"/>
  <c r="S39" i="1"/>
  <c r="N39" i="1"/>
  <c r="S41" i="1"/>
  <c r="N41" i="1"/>
  <c r="S43" i="1"/>
  <c r="N43" i="1"/>
  <c r="S45" i="1"/>
  <c r="N45" i="1"/>
  <c r="S47" i="1"/>
  <c r="N47" i="1"/>
  <c r="S49" i="1"/>
  <c r="N49" i="1"/>
  <c r="S51" i="1"/>
  <c r="N51" i="1"/>
  <c r="S53" i="1"/>
  <c r="N53" i="1"/>
  <c r="S55" i="1"/>
  <c r="N55" i="1"/>
  <c r="S57" i="1"/>
  <c r="N57" i="1"/>
  <c r="S59" i="1"/>
  <c r="N59" i="1"/>
  <c r="S61" i="1"/>
  <c r="N61" i="1"/>
  <c r="S63" i="1"/>
  <c r="N63" i="1"/>
  <c r="S65" i="1"/>
  <c r="N65" i="1"/>
  <c r="S67" i="1"/>
  <c r="N67" i="1"/>
  <c r="S69" i="1"/>
  <c r="N69" i="1"/>
  <c r="S71" i="1"/>
  <c r="N71" i="1"/>
  <c r="I71" i="1"/>
  <c r="S73" i="1"/>
  <c r="N73" i="1"/>
  <c r="I73" i="1"/>
  <c r="S75" i="1"/>
  <c r="N75" i="1"/>
  <c r="I75" i="1"/>
  <c r="S77" i="1"/>
  <c r="N77" i="1"/>
  <c r="I77" i="1"/>
  <c r="S79" i="1"/>
  <c r="N79" i="1"/>
  <c r="I79" i="1"/>
  <c r="S81" i="1"/>
  <c r="N81" i="1"/>
  <c r="I81" i="1"/>
  <c r="S83" i="1"/>
  <c r="N83" i="1"/>
  <c r="I83" i="1"/>
  <c r="S85" i="1"/>
  <c r="N85" i="1"/>
  <c r="I85" i="1"/>
  <c r="S87" i="1"/>
  <c r="N87" i="1"/>
  <c r="I87" i="1"/>
  <c r="S89" i="1"/>
  <c r="N89" i="1"/>
  <c r="I89" i="1"/>
  <c r="S91" i="1"/>
  <c r="N91" i="1"/>
  <c r="I91" i="1"/>
  <c r="S93" i="1"/>
  <c r="N93" i="1"/>
  <c r="I93" i="1"/>
  <c r="S95" i="1"/>
  <c r="N95" i="1"/>
  <c r="I95" i="1"/>
  <c r="S110" i="1"/>
  <c r="N110" i="1"/>
  <c r="I110" i="1"/>
  <c r="S112" i="1"/>
  <c r="N112" i="1"/>
  <c r="I112" i="1"/>
  <c r="S122" i="1"/>
  <c r="N122" i="1"/>
  <c r="I122" i="1"/>
  <c r="S124" i="1"/>
  <c r="N124" i="1"/>
  <c r="I124" i="1"/>
  <c r="S126" i="1"/>
  <c r="N126" i="1"/>
  <c r="I126" i="1"/>
  <c r="S141" i="1"/>
  <c r="N141" i="1"/>
  <c r="I141" i="1"/>
  <c r="S143" i="1"/>
  <c r="N143" i="1"/>
  <c r="I143" i="1"/>
  <c r="S145" i="1"/>
  <c r="N145" i="1"/>
  <c r="I145" i="1"/>
  <c r="S147" i="1"/>
  <c r="N147" i="1"/>
  <c r="I147" i="1"/>
  <c r="S149" i="1"/>
  <c r="N149" i="1"/>
  <c r="I149" i="1"/>
  <c r="S151" i="1"/>
  <c r="N151" i="1"/>
  <c r="I151" i="1"/>
  <c r="S153" i="1"/>
  <c r="N153" i="1"/>
  <c r="I153" i="1"/>
  <c r="S155" i="1"/>
  <c r="N155" i="1"/>
  <c r="I155" i="1"/>
  <c r="S157" i="1"/>
  <c r="N157" i="1"/>
  <c r="I157" i="1"/>
  <c r="S159" i="1"/>
  <c r="N159" i="1"/>
  <c r="I159" i="1"/>
  <c r="S161" i="1"/>
  <c r="N161" i="1"/>
  <c r="I161" i="1"/>
  <c r="S163" i="1"/>
  <c r="N163" i="1"/>
  <c r="I163" i="1"/>
  <c r="S165" i="1"/>
  <c r="N165" i="1"/>
  <c r="I165" i="1"/>
  <c r="S183" i="1"/>
  <c r="N183" i="1"/>
  <c r="I183" i="1"/>
  <c r="S185" i="1"/>
  <c r="N185" i="1"/>
  <c r="I185" i="1"/>
  <c r="N187" i="1"/>
  <c r="I187" i="1"/>
  <c r="S136" i="1"/>
  <c r="N136" i="1"/>
  <c r="I136" i="1"/>
  <c r="S120" i="1"/>
  <c r="N120" i="1"/>
  <c r="I120" i="1"/>
  <c r="S105" i="1"/>
  <c r="N105" i="1"/>
  <c r="I105" i="1"/>
  <c r="U86" i="1"/>
  <c r="P86" i="1"/>
  <c r="U90" i="1"/>
  <c r="P90" i="1"/>
  <c r="U94" i="1"/>
  <c r="P94" i="1"/>
  <c r="U98" i="1"/>
  <c r="P98" i="1"/>
  <c r="U102" i="1"/>
  <c r="P102" i="1"/>
  <c r="U109" i="1"/>
  <c r="P109" i="1"/>
  <c r="U113" i="1"/>
  <c r="P113" i="1"/>
  <c r="U117" i="1"/>
  <c r="P117" i="1"/>
  <c r="U121" i="1"/>
  <c r="P121" i="1"/>
  <c r="U125" i="1"/>
  <c r="P125" i="1"/>
  <c r="U129" i="1"/>
  <c r="P129" i="1"/>
  <c r="U133" i="1"/>
  <c r="P133" i="1"/>
  <c r="U140" i="1"/>
  <c r="P140" i="1"/>
  <c r="U144" i="1"/>
  <c r="P144" i="1"/>
  <c r="U148" i="1"/>
  <c r="P148" i="1"/>
  <c r="U152" i="1"/>
  <c r="P152" i="1"/>
  <c r="U156" i="1"/>
  <c r="P156" i="1"/>
  <c r="U160" i="1"/>
  <c r="P160" i="1"/>
  <c r="U164" i="1"/>
  <c r="P164" i="1"/>
  <c r="U171" i="1"/>
  <c r="P171" i="1"/>
  <c r="U178" i="1"/>
  <c r="P178" i="1"/>
  <c r="U182" i="1"/>
  <c r="P182" i="1"/>
  <c r="U186" i="1"/>
  <c r="P186" i="1"/>
  <c r="P10" i="1"/>
  <c r="U10" i="1"/>
  <c r="I12" i="1"/>
  <c r="I14" i="1"/>
  <c r="I16" i="1"/>
  <c r="I18" i="1"/>
  <c r="I20" i="1"/>
  <c r="I22" i="1"/>
  <c r="I24" i="1"/>
  <c r="I26" i="1"/>
  <c r="I28" i="1"/>
  <c r="I30" i="1"/>
  <c r="I32" i="1"/>
  <c r="I34" i="1"/>
  <c r="I36" i="1"/>
  <c r="I38" i="1"/>
  <c r="I40" i="1"/>
  <c r="I42" i="1"/>
  <c r="I44" i="1"/>
  <c r="I46" i="1"/>
  <c r="I48" i="1"/>
  <c r="I50" i="1"/>
  <c r="I52" i="1"/>
  <c r="I54" i="1"/>
  <c r="I56" i="1"/>
  <c r="I58" i="1"/>
  <c r="I60" i="1"/>
  <c r="I62" i="1"/>
  <c r="I64" i="1"/>
  <c r="I66" i="1"/>
  <c r="I68" i="1"/>
  <c r="I70" i="1"/>
  <c r="I74" i="1"/>
  <c r="I78" i="1"/>
  <c r="I82" i="1"/>
  <c r="I86" i="1"/>
  <c r="I90" i="1"/>
  <c r="I94" i="1"/>
  <c r="I98" i="1"/>
  <c r="I102" i="1"/>
  <c r="I109" i="1"/>
  <c r="I113" i="1"/>
  <c r="I117" i="1"/>
  <c r="I121" i="1"/>
  <c r="I125" i="1"/>
  <c r="I129" i="1"/>
  <c r="I133" i="1"/>
  <c r="I140" i="1"/>
  <c r="I144" i="1"/>
  <c r="I148" i="1"/>
  <c r="I152" i="1"/>
  <c r="I156" i="1"/>
  <c r="I160" i="1"/>
  <c r="I164" i="1"/>
  <c r="I171" i="1"/>
  <c r="I178" i="1"/>
  <c r="I182" i="1"/>
  <c r="I186" i="1"/>
  <c r="K12" i="1"/>
  <c r="K16" i="1"/>
  <c r="K20" i="1"/>
  <c r="K24" i="1"/>
  <c r="K28" i="1"/>
  <c r="K32" i="1"/>
  <c r="K36" i="1"/>
  <c r="K40" i="1"/>
  <c r="K44" i="1"/>
  <c r="K48" i="1"/>
  <c r="K52" i="1"/>
  <c r="K56" i="1"/>
  <c r="K60" i="1"/>
  <c r="K64" i="1"/>
  <c r="K68" i="1"/>
  <c r="K72" i="1"/>
  <c r="K76" i="1"/>
  <c r="K80" i="1"/>
  <c r="K84" i="1"/>
  <c r="K88" i="1"/>
  <c r="K92" i="1"/>
  <c r="K96" i="1"/>
  <c r="K100" i="1"/>
  <c r="K104" i="1"/>
  <c r="K111" i="1"/>
  <c r="K115" i="1"/>
  <c r="K119" i="1"/>
  <c r="K123" i="1"/>
  <c r="K127" i="1"/>
  <c r="K131" i="1"/>
  <c r="K135" i="1"/>
  <c r="K142" i="1"/>
  <c r="K146" i="1"/>
  <c r="K150" i="1"/>
  <c r="K154" i="1"/>
  <c r="K158" i="1"/>
  <c r="K162" i="1"/>
  <c r="K166" i="1"/>
  <c r="K173" i="1"/>
  <c r="K180" i="1"/>
  <c r="K184" i="1"/>
  <c r="K188" i="1"/>
  <c r="N14" i="1"/>
  <c r="N22" i="1"/>
  <c r="N30" i="1"/>
  <c r="N38" i="1"/>
  <c r="N46" i="1"/>
  <c r="N54" i="1"/>
  <c r="N62" i="1"/>
  <c r="N70" i="1"/>
  <c r="N78" i="1"/>
  <c r="N86" i="1"/>
  <c r="N94" i="1"/>
  <c r="N102" i="1"/>
  <c r="N113" i="1"/>
  <c r="N121" i="1"/>
  <c r="N129" i="1"/>
  <c r="N140" i="1"/>
  <c r="N148" i="1"/>
  <c r="N156" i="1"/>
  <c r="N164" i="1"/>
  <c r="N178" i="1"/>
  <c r="N186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92" i="1"/>
  <c r="P100" i="1"/>
  <c r="P111" i="1"/>
  <c r="P119" i="1"/>
  <c r="P127" i="1"/>
  <c r="P135" i="1"/>
  <c r="P146" i="1"/>
  <c r="P154" i="1"/>
  <c r="P162" i="1"/>
  <c r="P173" i="1"/>
  <c r="P184" i="1"/>
  <c r="S187" i="1"/>
  <c r="U25" i="1"/>
  <c r="U41" i="1"/>
  <c r="U57" i="1"/>
  <c r="U73" i="1"/>
  <c r="U89" i="1"/>
  <c r="U105" i="1"/>
  <c r="U124" i="1"/>
  <c r="U143" i="1"/>
  <c r="U159" i="1"/>
  <c r="U181" i="1"/>
</calcChain>
</file>

<file path=xl/sharedStrings.xml><?xml version="1.0" encoding="utf-8"?>
<sst xmlns="http://schemas.openxmlformats.org/spreadsheetml/2006/main" count="294" uniqueCount="123">
  <si>
    <t># OF CLASSES</t>
  </si>
  <si>
    <t>CHP</t>
  </si>
  <si>
    <t>DEPT</t>
  </si>
  <si>
    <t>SUBJECT</t>
  </si>
  <si>
    <t>College of Arts and Sciences</t>
  </si>
  <si>
    <t>Art</t>
  </si>
  <si>
    <t>AR</t>
  </si>
  <si>
    <t>DEPT TOTAL</t>
  </si>
  <si>
    <t>Biology</t>
  </si>
  <si>
    <t>BI</t>
  </si>
  <si>
    <t>Chemistry/Industrial Hygiene</t>
  </si>
  <si>
    <t>CH</t>
  </si>
  <si>
    <t>IH</t>
  </si>
  <si>
    <t>Communications</t>
  </si>
  <si>
    <t>COM</t>
  </si>
  <si>
    <t>Criminal Justice</t>
  </si>
  <si>
    <t>CJ</t>
  </si>
  <si>
    <t>SEM</t>
  </si>
  <si>
    <t>English</t>
  </si>
  <si>
    <t>EN</t>
  </si>
  <si>
    <t>HON</t>
  </si>
  <si>
    <t>WS</t>
  </si>
  <si>
    <t>Entertainment Industry</t>
  </si>
  <si>
    <t>ENT</t>
  </si>
  <si>
    <t>Foreign Languages</t>
  </si>
  <si>
    <t>ARB</t>
  </si>
  <si>
    <t>CE</t>
  </si>
  <si>
    <t>FL</t>
  </si>
  <si>
    <t>FR</t>
  </si>
  <si>
    <t>GR</t>
  </si>
  <si>
    <t>IE</t>
  </si>
  <si>
    <t>JP</t>
  </si>
  <si>
    <t>PT</t>
  </si>
  <si>
    <t>RU</t>
  </si>
  <si>
    <t>SA</t>
  </si>
  <si>
    <t>SP</t>
  </si>
  <si>
    <t>SWA</t>
  </si>
  <si>
    <t>Geography</t>
  </si>
  <si>
    <t>GE</t>
  </si>
  <si>
    <t>History and Political Science</t>
  </si>
  <si>
    <t>HI</t>
  </si>
  <si>
    <t>PHL</t>
  </si>
  <si>
    <t>PS</t>
  </si>
  <si>
    <t>RE</t>
  </si>
  <si>
    <t>Mathematics</t>
  </si>
  <si>
    <t>MA</t>
  </si>
  <si>
    <t>Military Science</t>
  </si>
  <si>
    <t>MS</t>
  </si>
  <si>
    <t>Music and Theatre</t>
  </si>
  <si>
    <t>MU</t>
  </si>
  <si>
    <t>TH</t>
  </si>
  <si>
    <t>Physics and Earth Science</t>
  </si>
  <si>
    <t>ES</t>
  </si>
  <si>
    <t>PH</t>
  </si>
  <si>
    <t>SCED</t>
  </si>
  <si>
    <t>Psychology</t>
  </si>
  <si>
    <t>PY</t>
  </si>
  <si>
    <t>Social Work</t>
  </si>
  <si>
    <t>SW</t>
  </si>
  <si>
    <t>Sociology and Family Studies</t>
  </si>
  <si>
    <t>FS</t>
  </si>
  <si>
    <t>SO</t>
  </si>
  <si>
    <t>COLLEGE TOTAL</t>
  </si>
  <si>
    <t>College of Business</t>
  </si>
  <si>
    <t>Accounting and Business Law</t>
  </si>
  <si>
    <t>AC</t>
  </si>
  <si>
    <t>BL</t>
  </si>
  <si>
    <t>Computer Sci &amp; Info Systems</t>
  </si>
  <si>
    <t>CIS</t>
  </si>
  <si>
    <t>CS</t>
  </si>
  <si>
    <t>Economics and Finance</t>
  </si>
  <si>
    <t>EC</t>
  </si>
  <si>
    <t>FI</t>
  </si>
  <si>
    <t>QM</t>
  </si>
  <si>
    <t>Management and Marketing</t>
  </si>
  <si>
    <t>EMB</t>
  </si>
  <si>
    <t>MG</t>
  </si>
  <si>
    <t>MK</t>
  </si>
  <si>
    <t>Counselor Education</t>
  </si>
  <si>
    <t>CHD</t>
  </si>
  <si>
    <t>Elementary Education</t>
  </si>
  <si>
    <t>ECE</t>
  </si>
  <si>
    <t>EDT</t>
  </si>
  <si>
    <t>EED</t>
  </si>
  <si>
    <t>EEX</t>
  </si>
  <si>
    <t>Health, Phy Ed, and Recreation</t>
  </si>
  <si>
    <t>HPE</t>
  </si>
  <si>
    <t>SRM</t>
  </si>
  <si>
    <t>Human Environmental Sciences</t>
  </si>
  <si>
    <t>HES</t>
  </si>
  <si>
    <t>Secondary Education</t>
  </si>
  <si>
    <t>ED</t>
  </si>
  <si>
    <t>EDS</t>
  </si>
  <si>
    <t>IL</t>
  </si>
  <si>
    <t>College of Nursing</t>
  </si>
  <si>
    <t>Nursing</t>
  </si>
  <si>
    <t>NU</t>
  </si>
  <si>
    <t>University College</t>
  </si>
  <si>
    <t>Interdisciplinary Studies</t>
  </si>
  <si>
    <t>IDS</t>
  </si>
  <si>
    <t>PRS</t>
  </si>
  <si>
    <t>University</t>
  </si>
  <si>
    <t>FYE</t>
  </si>
  <si>
    <t>LC</t>
  </si>
  <si>
    <t>UNA</t>
  </si>
  <si>
    <t>TOTAL</t>
  </si>
  <si>
    <t>CLASSES</t>
  </si>
  <si>
    <t>TENURED/TENURE TRACK</t>
  </si>
  <si>
    <t>FULL-TIME NON-TENURE</t>
  </si>
  <si>
    <t>PART-TIME NON-TENURE</t>
  </si>
  <si>
    <t>LEVEL</t>
  </si>
  <si>
    <t>LOWER</t>
  </si>
  <si>
    <t>UPPER</t>
  </si>
  <si>
    <t>GRAD</t>
  </si>
  <si>
    <t xml:space="preserve">% OF TOTAL </t>
  </si>
  <si>
    <t>% OF TOTAL</t>
  </si>
  <si>
    <t>UNIVERSITY OF NORTH ALABAMA</t>
  </si>
  <si>
    <t>Institutional Research, Planning, and Assessment</t>
  </si>
  <si>
    <t>Fall 2014</t>
  </si>
  <si>
    <t>College Total</t>
  </si>
  <si>
    <t>College of Education and Human Sciences</t>
  </si>
  <si>
    <t>University Total</t>
  </si>
  <si>
    <t>Department Credit Hour Production by Course, Level, and Tenure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</si>
</sst>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37AC4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0">
    <xf numFmtId="0" fontId="0" fillId="0" borderId="0" xfId="0"/>
    <xf numFmtId="0" fontId="16" fillId="0" borderId="0" xfId="0" applyFont="1" applyBorder="1" applyAlignment="1">
      <alignment horizontal="center" vertical="top" wrapText="1"/>
    </xf>
    <xf numFmtId="0" fontId="0" fillId="0" borderId="0" xfId="0" applyBorder="1"/>
    <xf numFmtId="0" fontId="16" fillId="0" borderId="10" xfId="0" applyFont="1" applyBorder="1" applyAlignment="1">
      <alignment horizontal="center" vertical="top" wrapText="1"/>
    </xf>
    <xf numFmtId="3" fontId="0" fillId="0" borderId="10" xfId="0" applyNumberFormat="1" applyBorder="1" applyAlignment="1">
      <alignment vertical="top" wrapText="1"/>
    </xf>
    <xf numFmtId="0" fontId="16" fillId="0" borderId="16" xfId="0" applyFont="1" applyBorder="1" applyAlignment="1">
      <alignment horizontal="center" vertical="top" wrapText="1"/>
    </xf>
    <xf numFmtId="3" fontId="16" fillId="0" borderId="14" xfId="0" applyNumberFormat="1" applyFont="1" applyBorder="1" applyAlignment="1">
      <alignment horizontal="center" vertical="top" wrapText="1"/>
    </xf>
    <xf numFmtId="10" fontId="0" fillId="0" borderId="14" xfId="0" applyNumberFormat="1" applyBorder="1" applyAlignment="1">
      <alignment vertical="top" wrapText="1"/>
    </xf>
    <xf numFmtId="3" fontId="0" fillId="0" borderId="11" xfId="0" applyNumberFormat="1" applyBorder="1" applyAlignment="1">
      <alignment vertical="top" wrapText="1"/>
    </xf>
    <xf numFmtId="3" fontId="16" fillId="0" borderId="18" xfId="0" applyNumberFormat="1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top" wrapText="1"/>
    </xf>
    <xf numFmtId="0" fontId="16" fillId="0" borderId="33" xfId="0" applyFont="1" applyBorder="1" applyAlignment="1">
      <alignment horizontal="center" vertical="top" wrapText="1"/>
    </xf>
    <xf numFmtId="0" fontId="16" fillId="0" borderId="34" xfId="0" applyFont="1" applyBorder="1" applyAlignment="1">
      <alignment horizontal="center" vertical="top" wrapText="1"/>
    </xf>
    <xf numFmtId="0" fontId="16" fillId="0" borderId="35" xfId="0" applyFont="1" applyBorder="1" applyAlignment="1">
      <alignment horizontal="center" vertical="top" wrapText="1"/>
    </xf>
    <xf numFmtId="0" fontId="16" fillId="0" borderId="36" xfId="0" applyFont="1" applyBorder="1" applyAlignment="1">
      <alignment horizontal="center" vertical="top" wrapText="1"/>
    </xf>
    <xf numFmtId="0" fontId="16" fillId="0" borderId="37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3" fontId="16" fillId="0" borderId="10" xfId="0" applyNumberFormat="1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 wrapText="1"/>
    </xf>
    <xf numFmtId="0" fontId="16" fillId="0" borderId="39" xfId="0" applyFont="1" applyBorder="1" applyAlignment="1">
      <alignment horizontal="center" vertical="top" wrapText="1"/>
    </xf>
    <xf numFmtId="3" fontId="16" fillId="36" borderId="10" xfId="0" applyNumberFormat="1" applyFont="1" applyFill="1" applyBorder="1" applyAlignment="1">
      <alignment vertical="top" wrapText="1"/>
    </xf>
    <xf numFmtId="3" fontId="16" fillId="37" borderId="14" xfId="0" applyNumberFormat="1" applyFont="1" applyFill="1" applyBorder="1" applyAlignment="1">
      <alignment horizontal="center" vertical="top" wrapText="1"/>
    </xf>
    <xf numFmtId="0" fontId="16" fillId="38" borderId="10" xfId="0" applyFont="1" applyFill="1" applyBorder="1" applyAlignment="1">
      <alignment horizontal="center" vertical="top" wrapText="1"/>
    </xf>
    <xf numFmtId="3" fontId="0" fillId="36" borderId="10" xfId="0" applyNumberFormat="1" applyFill="1" applyBorder="1" applyAlignment="1">
      <alignment vertical="top" wrapText="1"/>
    </xf>
    <xf numFmtId="3" fontId="0" fillId="37" borderId="10" xfId="0" applyNumberFormat="1" applyFill="1" applyBorder="1" applyAlignment="1">
      <alignment vertical="top" wrapText="1"/>
    </xf>
    <xf numFmtId="10" fontId="0" fillId="0" borderId="14" xfId="0" applyNumberFormat="1" applyFill="1" applyBorder="1" applyAlignment="1">
      <alignment vertical="top" wrapText="1"/>
    </xf>
    <xf numFmtId="0" fontId="16" fillId="33" borderId="10" xfId="0" applyFont="1" applyFill="1" applyBorder="1" applyAlignment="1">
      <alignment horizontal="center" vertical="top" wrapText="1"/>
    </xf>
    <xf numFmtId="3" fontId="0" fillId="0" borderId="10" xfId="0" applyNumberForma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3" fontId="16" fillId="36" borderId="10" xfId="0" applyNumberFormat="1" applyFont="1" applyFill="1" applyBorder="1" applyAlignment="1">
      <alignment horizontal="center" vertical="top" wrapText="1"/>
    </xf>
    <xf numFmtId="0" fontId="16" fillId="35" borderId="10" xfId="0" applyFont="1" applyFill="1" applyBorder="1" applyAlignment="1">
      <alignment horizontal="center" vertical="top" wrapText="1"/>
    </xf>
    <xf numFmtId="3" fontId="0" fillId="0" borderId="11" xfId="0" applyNumberFormat="1" applyFill="1" applyBorder="1" applyAlignment="1">
      <alignment vertical="top" wrapText="1"/>
    </xf>
    <xf numFmtId="3" fontId="16" fillId="37" borderId="10" xfId="0" applyNumberFormat="1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10" fontId="0" fillId="0" borderId="44" xfId="0" applyNumberFormat="1" applyBorder="1"/>
    <xf numFmtId="10" fontId="0" fillId="0" borderId="44" xfId="0" applyNumberFormat="1" applyFill="1" applyBorder="1"/>
    <xf numFmtId="3" fontId="0" fillId="0" borderId="15" xfId="0" applyNumberFormat="1" applyBorder="1" applyAlignment="1">
      <alignment vertical="top" wrapText="1"/>
    </xf>
    <xf numFmtId="3" fontId="0" fillId="0" borderId="13" xfId="0" applyNumberFormat="1" applyBorder="1" applyAlignment="1">
      <alignment vertical="top" wrapText="1"/>
    </xf>
    <xf numFmtId="0" fontId="16" fillId="0" borderId="49" xfId="0" applyFont="1" applyBorder="1" applyAlignment="1">
      <alignment horizontal="center" vertical="top" wrapText="1"/>
    </xf>
    <xf numFmtId="3" fontId="16" fillId="0" borderId="49" xfId="0" applyNumberFormat="1" applyFont="1" applyBorder="1" applyAlignment="1">
      <alignment horizontal="center" vertical="top" wrapText="1"/>
    </xf>
    <xf numFmtId="3" fontId="16" fillId="36" borderId="49" xfId="0" applyNumberFormat="1" applyFont="1" applyFill="1" applyBorder="1" applyAlignment="1">
      <alignment horizontal="center" vertical="top" wrapText="1"/>
    </xf>
    <xf numFmtId="3" fontId="0" fillId="0" borderId="49" xfId="0" applyNumberFormat="1" applyBorder="1" applyAlignment="1">
      <alignment vertical="top" wrapText="1"/>
    </xf>
    <xf numFmtId="10" fontId="0" fillId="0" borderId="49" xfId="0" applyNumberFormat="1" applyBorder="1" applyAlignment="1">
      <alignment vertical="top" wrapText="1"/>
    </xf>
    <xf numFmtId="3" fontId="0" fillId="36" borderId="49" xfId="0" applyNumberFormat="1" applyFill="1" applyBorder="1" applyAlignment="1">
      <alignment vertical="top" wrapText="1"/>
    </xf>
    <xf numFmtId="3" fontId="0" fillId="0" borderId="27" xfId="0" applyNumberFormat="1" applyBorder="1" applyAlignment="1">
      <alignment vertical="top" wrapText="1"/>
    </xf>
    <xf numFmtId="10" fontId="0" fillId="0" borderId="50" xfId="0" applyNumberFormat="1" applyBorder="1"/>
    <xf numFmtId="0" fontId="19" fillId="35" borderId="46" xfId="0" applyFont="1" applyFill="1" applyBorder="1" applyAlignment="1">
      <alignment horizontal="center" vertical="top" wrapText="1"/>
    </xf>
    <xf numFmtId="3" fontId="19" fillId="35" borderId="25" xfId="0" applyNumberFormat="1" applyFont="1" applyFill="1" applyBorder="1" applyAlignment="1">
      <alignment horizontal="center" vertical="top" wrapText="1"/>
    </xf>
    <xf numFmtId="3" fontId="16" fillId="36" borderId="46" xfId="0" applyNumberFormat="1" applyFont="1" applyFill="1" applyBorder="1" applyAlignment="1">
      <alignment horizontal="center" vertical="top" wrapText="1"/>
    </xf>
    <xf numFmtId="3" fontId="19" fillId="35" borderId="46" xfId="0" applyNumberFormat="1" applyFont="1" applyFill="1" applyBorder="1" applyAlignment="1">
      <alignment vertical="top" wrapText="1"/>
    </xf>
    <xf numFmtId="10" fontId="19" fillId="35" borderId="25" xfId="0" applyNumberFormat="1" applyFont="1" applyFill="1" applyBorder="1" applyAlignment="1">
      <alignment vertical="top" wrapText="1"/>
    </xf>
    <xf numFmtId="3" fontId="0" fillId="36" borderId="46" xfId="0" applyNumberFormat="1" applyFill="1" applyBorder="1" applyAlignment="1">
      <alignment vertical="top" wrapText="1"/>
    </xf>
    <xf numFmtId="10" fontId="19" fillId="35" borderId="47" xfId="0" applyNumberFormat="1" applyFont="1" applyFill="1" applyBorder="1"/>
    <xf numFmtId="0" fontId="16" fillId="35" borderId="35" xfId="0" applyFont="1" applyFill="1" applyBorder="1" applyAlignment="1">
      <alignment horizontal="center" vertical="top" wrapText="1"/>
    </xf>
    <xf numFmtId="0" fontId="16" fillId="35" borderId="46" xfId="0" applyFont="1" applyFill="1" applyBorder="1" applyAlignment="1">
      <alignment horizontal="center" vertical="top" wrapText="1"/>
    </xf>
    <xf numFmtId="3" fontId="16" fillId="35" borderId="25" xfId="0" applyNumberFormat="1" applyFont="1" applyFill="1" applyBorder="1" applyAlignment="1">
      <alignment horizontal="center" vertical="top" wrapText="1"/>
    </xf>
    <xf numFmtId="3" fontId="16" fillId="35" borderId="46" xfId="0" applyNumberFormat="1" applyFont="1" applyFill="1" applyBorder="1" applyAlignment="1">
      <alignment vertical="top" wrapText="1"/>
    </xf>
    <xf numFmtId="10" fontId="16" fillId="35" borderId="25" xfId="0" applyNumberFormat="1" applyFont="1" applyFill="1" applyBorder="1" applyAlignment="1">
      <alignment vertical="top" wrapText="1"/>
    </xf>
    <xf numFmtId="10" fontId="16" fillId="35" borderId="47" xfId="0" applyNumberFormat="1" applyFont="1" applyFill="1" applyBorder="1"/>
    <xf numFmtId="0" fontId="16" fillId="33" borderId="49" xfId="0" applyFont="1" applyFill="1" applyBorder="1" applyAlignment="1">
      <alignment horizontal="center" vertical="top" wrapText="1"/>
    </xf>
    <xf numFmtId="3" fontId="0" fillId="0" borderId="49" xfId="0" applyNumberFormat="1" applyFill="1" applyBorder="1" applyAlignment="1">
      <alignment vertical="top" wrapText="1"/>
    </xf>
    <xf numFmtId="3" fontId="16" fillId="36" borderId="46" xfId="0" applyNumberFormat="1" applyFont="1" applyFill="1" applyBorder="1" applyAlignment="1">
      <alignment vertical="top" wrapText="1"/>
    </xf>
    <xf numFmtId="3" fontId="16" fillId="35" borderId="52" xfId="0" applyNumberFormat="1" applyFont="1" applyFill="1" applyBorder="1" applyAlignment="1">
      <alignment vertical="top" wrapText="1"/>
    </xf>
    <xf numFmtId="10" fontId="0" fillId="0" borderId="49" xfId="0" applyNumberFormat="1" applyFill="1" applyBorder="1" applyAlignment="1">
      <alignment vertical="top" wrapText="1"/>
    </xf>
    <xf numFmtId="0" fontId="0" fillId="0" borderId="0" xfId="0" applyAlignment="1">
      <alignment vertical="center"/>
    </xf>
    <xf numFmtId="3" fontId="16" fillId="0" borderId="27" xfId="0" applyNumberFormat="1" applyFont="1" applyBorder="1" applyAlignment="1">
      <alignment horizontal="center" vertical="top" wrapText="1"/>
    </xf>
    <xf numFmtId="3" fontId="19" fillId="35" borderId="53" xfId="0" applyNumberFormat="1" applyFont="1" applyFill="1" applyBorder="1" applyAlignment="1">
      <alignment horizontal="center" vertical="top" wrapText="1"/>
    </xf>
    <xf numFmtId="3" fontId="16" fillId="35" borderId="53" xfId="0" applyNumberFormat="1" applyFont="1" applyFill="1" applyBorder="1" applyAlignment="1">
      <alignment horizontal="center" vertical="top" wrapText="1"/>
    </xf>
    <xf numFmtId="3" fontId="0" fillId="0" borderId="29" xfId="0" applyNumberFormat="1" applyBorder="1" applyAlignment="1">
      <alignment vertical="top" wrapText="1"/>
    </xf>
    <xf numFmtId="3" fontId="0" fillId="0" borderId="12" xfId="0" applyNumberFormat="1" applyBorder="1" applyAlignment="1">
      <alignment vertical="top" wrapText="1"/>
    </xf>
    <xf numFmtId="3" fontId="19" fillId="35" borderId="35" xfId="0" applyNumberFormat="1" applyFont="1" applyFill="1" applyBorder="1" applyAlignment="1">
      <alignment vertical="top" wrapText="1"/>
    </xf>
    <xf numFmtId="3" fontId="16" fillId="35" borderId="35" xfId="0" applyNumberFormat="1" applyFont="1" applyFill="1" applyBorder="1" applyAlignment="1">
      <alignment vertical="top" wrapText="1"/>
    </xf>
    <xf numFmtId="3" fontId="0" fillId="0" borderId="29" xfId="0" applyNumberFormat="1" applyFill="1" applyBorder="1" applyAlignment="1">
      <alignment vertical="top" wrapText="1"/>
    </xf>
    <xf numFmtId="3" fontId="0" fillId="0" borderId="12" xfId="0" applyNumberFormat="1" applyFill="1" applyBorder="1" applyAlignment="1">
      <alignment vertical="top" wrapText="1"/>
    </xf>
    <xf numFmtId="0" fontId="0" fillId="0" borderId="0" xfId="0" applyBorder="1" applyAlignment="1">
      <alignment vertical="center"/>
    </xf>
    <xf numFmtId="3" fontId="16" fillId="36" borderId="49" xfId="0" applyNumberFormat="1" applyFont="1" applyFill="1" applyBorder="1" applyAlignment="1">
      <alignment vertical="top" wrapText="1"/>
    </xf>
    <xf numFmtId="0" fontId="16" fillId="0" borderId="49" xfId="0" applyFont="1" applyFill="1" applyBorder="1" applyAlignment="1">
      <alignment horizontal="center" vertical="top" wrapText="1"/>
    </xf>
    <xf numFmtId="3" fontId="16" fillId="0" borderId="49" xfId="0" applyNumberFormat="1" applyFont="1" applyFill="1" applyBorder="1" applyAlignment="1">
      <alignment horizontal="center" vertical="top" wrapText="1"/>
    </xf>
    <xf numFmtId="3" fontId="0" fillId="0" borderId="27" xfId="0" applyNumberFormat="1" applyFill="1" applyBorder="1" applyAlignment="1">
      <alignment vertical="top" wrapText="1"/>
    </xf>
    <xf numFmtId="10" fontId="0" fillId="0" borderId="50" xfId="0" applyNumberFormat="1" applyFill="1" applyBorder="1"/>
    <xf numFmtId="0" fontId="16" fillId="34" borderId="46" xfId="0" applyFont="1" applyFill="1" applyBorder="1" applyAlignment="1">
      <alignment horizontal="center" vertical="top" wrapText="1"/>
    </xf>
    <xf numFmtId="3" fontId="16" fillId="34" borderId="25" xfId="0" applyNumberFormat="1" applyFont="1" applyFill="1" applyBorder="1" applyAlignment="1">
      <alignment horizontal="center" vertical="top" wrapText="1"/>
    </xf>
    <xf numFmtId="3" fontId="16" fillId="34" borderId="46" xfId="0" applyNumberFormat="1" applyFont="1" applyFill="1" applyBorder="1" applyAlignment="1">
      <alignment vertical="top" wrapText="1"/>
    </xf>
    <xf numFmtId="10" fontId="16" fillId="34" borderId="25" xfId="0" applyNumberFormat="1" applyFont="1" applyFill="1" applyBorder="1" applyAlignment="1">
      <alignment vertical="top" wrapText="1"/>
    </xf>
    <xf numFmtId="10" fontId="16" fillId="34" borderId="47" xfId="0" applyNumberFormat="1" applyFont="1" applyFill="1" applyBorder="1"/>
    <xf numFmtId="0" fontId="19" fillId="41" borderId="51" xfId="0" applyFont="1" applyFill="1" applyBorder="1" applyAlignment="1">
      <alignment vertical="top" wrapText="1"/>
    </xf>
    <xf numFmtId="0" fontId="19" fillId="41" borderId="25" xfId="0" applyFont="1" applyFill="1" applyBorder="1" applyAlignment="1">
      <alignment horizontal="left" vertical="top" wrapText="1"/>
    </xf>
    <xf numFmtId="3" fontId="19" fillId="41" borderId="25" xfId="0" applyNumberFormat="1" applyFont="1" applyFill="1" applyBorder="1" applyAlignment="1">
      <alignment horizontal="center" vertical="top" wrapText="1"/>
    </xf>
    <xf numFmtId="3" fontId="19" fillId="41" borderId="25" xfId="0" applyNumberFormat="1" applyFont="1" applyFill="1" applyBorder="1" applyAlignment="1">
      <alignment vertical="top" wrapText="1"/>
    </xf>
    <xf numFmtId="10" fontId="19" fillId="41" borderId="25" xfId="0" applyNumberFormat="1" applyFont="1" applyFill="1" applyBorder="1" applyAlignment="1">
      <alignment vertical="top" wrapText="1"/>
    </xf>
    <xf numFmtId="10" fontId="19" fillId="41" borderId="54" xfId="0" applyNumberFormat="1" applyFont="1" applyFill="1" applyBorder="1"/>
    <xf numFmtId="3" fontId="16" fillId="34" borderId="52" xfId="0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53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0" fillId="0" borderId="0" xfId="0" applyFill="1"/>
    <xf numFmtId="3" fontId="16" fillId="0" borderId="0" xfId="0" applyNumberFormat="1" applyFont="1" applyFill="1" applyBorder="1" applyAlignment="1">
      <alignment horizontal="center" vertical="top" wrapText="1"/>
    </xf>
    <xf numFmtId="3" fontId="16" fillId="0" borderId="0" xfId="0" applyNumberFormat="1" applyFont="1" applyFill="1" applyBorder="1" applyAlignment="1">
      <alignment vertical="top" wrapText="1"/>
    </xf>
    <xf numFmtId="10" fontId="16" fillId="0" borderId="0" xfId="0" applyNumberFormat="1" applyFont="1" applyFill="1" applyBorder="1" applyAlignment="1">
      <alignment vertical="top" wrapText="1"/>
    </xf>
    <xf numFmtId="10" fontId="16" fillId="0" borderId="0" xfId="0" applyNumberFormat="1" applyFont="1" applyFill="1" applyBorder="1"/>
    <xf numFmtId="0" fontId="16" fillId="41" borderId="45" xfId="0" applyFont="1" applyFill="1" applyBorder="1" applyAlignment="1">
      <alignment vertical="top" wrapText="1"/>
    </xf>
    <xf numFmtId="0" fontId="16" fillId="41" borderId="46" xfId="0" applyFont="1" applyFill="1" applyBorder="1" applyAlignment="1">
      <alignment horizontal="left" vertical="top" wrapText="1"/>
    </xf>
    <xf numFmtId="3" fontId="16" fillId="41" borderId="25" xfId="0" applyNumberFormat="1" applyFont="1" applyFill="1" applyBorder="1" applyAlignment="1">
      <alignment horizontal="center" vertical="top" wrapText="1"/>
    </xf>
    <xf numFmtId="3" fontId="16" fillId="41" borderId="46" xfId="0" applyNumberFormat="1" applyFont="1" applyFill="1" applyBorder="1" applyAlignment="1">
      <alignment vertical="top" wrapText="1"/>
    </xf>
    <xf numFmtId="10" fontId="16" fillId="41" borderId="25" xfId="0" applyNumberFormat="1" applyFont="1" applyFill="1" applyBorder="1" applyAlignment="1">
      <alignment vertical="top" wrapText="1"/>
    </xf>
    <xf numFmtId="10" fontId="16" fillId="41" borderId="47" xfId="0" applyNumberFormat="1" applyFont="1" applyFill="1" applyBorder="1"/>
    <xf numFmtId="3" fontId="16" fillId="37" borderId="49" xfId="0" applyNumberFormat="1" applyFont="1" applyFill="1" applyBorder="1" applyAlignment="1">
      <alignment horizontal="center" vertical="top" wrapText="1"/>
    </xf>
    <xf numFmtId="3" fontId="0" fillId="37" borderId="49" xfId="0" applyNumberFormat="1" applyFill="1" applyBorder="1" applyAlignment="1">
      <alignment vertical="top" wrapText="1"/>
    </xf>
    <xf numFmtId="3" fontId="16" fillId="37" borderId="46" xfId="0" applyNumberFormat="1" applyFont="1" applyFill="1" applyBorder="1" applyAlignment="1">
      <alignment horizontal="center" vertical="top" wrapText="1"/>
    </xf>
    <xf numFmtId="3" fontId="16" fillId="37" borderId="46" xfId="0" applyNumberFormat="1" applyFont="1" applyFill="1" applyBorder="1" applyAlignment="1">
      <alignment vertical="top" wrapText="1"/>
    </xf>
    <xf numFmtId="0" fontId="16" fillId="41" borderId="51" xfId="0" applyFont="1" applyFill="1" applyBorder="1" applyAlignment="1">
      <alignment vertical="top" wrapText="1"/>
    </xf>
    <xf numFmtId="0" fontId="16" fillId="41" borderId="25" xfId="0" applyFont="1" applyFill="1" applyBorder="1" applyAlignment="1">
      <alignment horizontal="left" vertical="top" wrapText="1"/>
    </xf>
    <xf numFmtId="3" fontId="16" fillId="41" borderId="25" xfId="0" applyNumberFormat="1" applyFont="1" applyFill="1" applyBorder="1" applyAlignment="1">
      <alignment vertical="top" wrapText="1"/>
    </xf>
    <xf numFmtId="10" fontId="16" fillId="41" borderId="54" xfId="0" applyNumberFormat="1" applyFont="1" applyFill="1" applyBorder="1"/>
    <xf numFmtId="3" fontId="0" fillId="37" borderId="46" xfId="0" applyNumberFormat="1" applyFill="1" applyBorder="1" applyAlignment="1">
      <alignment vertical="top" wrapText="1"/>
    </xf>
    <xf numFmtId="0" fontId="16" fillId="35" borderId="49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center"/>
    </xf>
    <xf numFmtId="10" fontId="0" fillId="0" borderId="10" xfId="0" applyNumberFormat="1" applyBorder="1" applyAlignment="1">
      <alignment vertical="top" wrapText="1"/>
    </xf>
    <xf numFmtId="0" fontId="0" fillId="0" borderId="0" xfId="0" applyBorder="1" applyAlignment="1"/>
    <xf numFmtId="3" fontId="16" fillId="41" borderId="14" xfId="0" applyNumberFormat="1" applyFont="1" applyFill="1" applyBorder="1" applyAlignment="1">
      <alignment horizontal="center" vertical="top" wrapText="1"/>
    </xf>
    <xf numFmtId="10" fontId="16" fillId="41" borderId="14" xfId="0" applyNumberFormat="1" applyFont="1" applyFill="1" applyBorder="1" applyAlignment="1">
      <alignment vertical="top" wrapText="1"/>
    </xf>
    <xf numFmtId="0" fontId="16" fillId="41" borderId="17" xfId="0" applyFont="1" applyFill="1" applyBorder="1" applyAlignment="1">
      <alignment vertical="top" wrapText="1"/>
    </xf>
    <xf numFmtId="0" fontId="16" fillId="41" borderId="14" xfId="0" applyFont="1" applyFill="1" applyBorder="1" applyAlignment="1">
      <alignment horizontal="left" vertical="top" wrapText="1"/>
    </xf>
    <xf numFmtId="3" fontId="16" fillId="41" borderId="14" xfId="0" applyNumberFormat="1" applyFont="1" applyFill="1" applyBorder="1" applyAlignment="1">
      <alignment vertical="top" wrapText="1"/>
    </xf>
    <xf numFmtId="10" fontId="16" fillId="41" borderId="14" xfId="0" applyNumberFormat="1" applyFont="1" applyFill="1" applyBorder="1"/>
    <xf numFmtId="3" fontId="16" fillId="41" borderId="52" xfId="0" applyNumberFormat="1" applyFont="1" applyFill="1" applyBorder="1" applyAlignment="1">
      <alignment vertical="top" wrapText="1"/>
    </xf>
    <xf numFmtId="0" fontId="16" fillId="41" borderId="41" xfId="0" applyFont="1" applyFill="1" applyBorder="1" applyAlignment="1">
      <alignment vertical="top" wrapText="1"/>
    </xf>
    <xf numFmtId="3" fontId="16" fillId="41" borderId="18" xfId="0" applyNumberFormat="1" applyFont="1" applyFill="1" applyBorder="1" applyAlignment="1">
      <alignment vertical="top" wrapText="1"/>
    </xf>
    <xf numFmtId="10" fontId="16" fillId="41" borderId="42" xfId="0" applyNumberFormat="1" applyFont="1" applyFill="1" applyBorder="1"/>
    <xf numFmtId="0" fontId="19" fillId="0" borderId="0" xfId="0" applyFont="1" applyFill="1" applyBorder="1" applyAlignment="1">
      <alignment horizontal="left" vertical="top" wrapText="1"/>
    </xf>
    <xf numFmtId="3" fontId="19" fillId="0" borderId="0" xfId="0" applyNumberFormat="1" applyFont="1" applyFill="1" applyBorder="1" applyAlignment="1">
      <alignment horizontal="center" vertical="top" wrapText="1"/>
    </xf>
    <xf numFmtId="3" fontId="19" fillId="0" borderId="0" xfId="0" applyNumberFormat="1" applyFont="1" applyFill="1" applyBorder="1" applyAlignment="1">
      <alignment vertical="top" wrapText="1"/>
    </xf>
    <xf numFmtId="10" fontId="19" fillId="0" borderId="0" xfId="0" applyNumberFormat="1" applyFont="1" applyFill="1" applyBorder="1" applyAlignment="1">
      <alignment vertical="top" wrapText="1"/>
    </xf>
    <xf numFmtId="10" fontId="19" fillId="0" borderId="0" xfId="0" applyNumberFormat="1" applyFont="1" applyFill="1" applyBorder="1"/>
    <xf numFmtId="3" fontId="16" fillId="37" borderId="25" xfId="0" applyNumberFormat="1" applyFont="1" applyFill="1" applyBorder="1" applyAlignment="1">
      <alignment horizontal="center" vertical="top" wrapText="1"/>
    </xf>
    <xf numFmtId="3" fontId="16" fillId="34" borderId="46" xfId="0" applyNumberFormat="1" applyFont="1" applyFill="1" applyBorder="1" applyAlignment="1">
      <alignment horizontal="center" vertical="top" wrapText="1"/>
    </xf>
    <xf numFmtId="10" fontId="16" fillId="34" borderId="46" xfId="0" applyNumberFormat="1" applyFont="1" applyFill="1" applyBorder="1" applyAlignment="1">
      <alignment vertical="top" wrapText="1"/>
    </xf>
    <xf numFmtId="0" fontId="16" fillId="34" borderId="35" xfId="0" applyFont="1" applyFill="1" applyBorder="1" applyAlignment="1">
      <alignment horizontal="center" vertical="top" wrapText="1"/>
    </xf>
    <xf numFmtId="3" fontId="0" fillId="34" borderId="46" xfId="0" applyNumberFormat="1" applyFill="1" applyBorder="1" applyAlignment="1">
      <alignment vertical="top" wrapText="1"/>
    </xf>
    <xf numFmtId="10" fontId="0" fillId="34" borderId="25" xfId="0" applyNumberFormat="1" applyFill="1" applyBorder="1" applyAlignment="1">
      <alignment vertical="top" wrapText="1"/>
    </xf>
    <xf numFmtId="3" fontId="0" fillId="34" borderId="52" xfId="0" applyNumberFormat="1" applyFill="1" applyBorder="1" applyAlignment="1">
      <alignment vertical="top" wrapText="1"/>
    </xf>
    <xf numFmtId="10" fontId="0" fillId="34" borderId="47" xfId="0" applyNumberFormat="1" applyFill="1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39" borderId="48" xfId="0" applyFont="1" applyFill="1" applyBorder="1" applyAlignment="1">
      <alignment horizontal="center" vertical="center" wrapText="1"/>
    </xf>
    <xf numFmtId="0" fontId="16" fillId="39" borderId="43" xfId="0" applyFont="1" applyFill="1" applyBorder="1" applyAlignment="1">
      <alignment horizontal="center" vertical="center" wrapText="1"/>
    </xf>
    <xf numFmtId="0" fontId="16" fillId="39" borderId="51" xfId="0" applyFont="1" applyFill="1" applyBorder="1" applyAlignment="1">
      <alignment horizontal="center" vertical="center" wrapText="1"/>
    </xf>
    <xf numFmtId="0" fontId="16" fillId="40" borderId="22" xfId="0" applyFont="1" applyFill="1" applyBorder="1" applyAlignment="1">
      <alignment horizontal="center" vertical="center" wrapText="1"/>
    </xf>
    <xf numFmtId="0" fontId="16" fillId="40" borderId="16" xfId="0" applyFont="1" applyFill="1" applyBorder="1" applyAlignment="1">
      <alignment horizontal="center" vertical="center" wrapText="1"/>
    </xf>
    <xf numFmtId="0" fontId="16" fillId="40" borderId="14" xfId="0" applyFont="1" applyFill="1" applyBorder="1" applyAlignment="1">
      <alignment horizontal="center" vertical="center" wrapText="1"/>
    </xf>
    <xf numFmtId="0" fontId="16" fillId="41" borderId="55" xfId="0" applyFont="1" applyFill="1" applyBorder="1" applyAlignment="1">
      <alignment horizontal="center" vertical="top" wrapText="1"/>
    </xf>
    <xf numFmtId="0" fontId="16" fillId="41" borderId="57" xfId="0" applyFont="1" applyFill="1" applyBorder="1" applyAlignment="1">
      <alignment horizontal="center" vertical="top" wrapText="1"/>
    </xf>
    <xf numFmtId="0" fontId="16" fillId="41" borderId="56" xfId="0" applyFont="1" applyFill="1" applyBorder="1" applyAlignment="1">
      <alignment horizontal="center" vertical="top" wrapText="1"/>
    </xf>
    <xf numFmtId="0" fontId="16" fillId="39" borderId="20" xfId="0" applyFont="1" applyFill="1" applyBorder="1" applyAlignment="1">
      <alignment horizontal="center" vertical="center" wrapText="1"/>
    </xf>
    <xf numFmtId="0" fontId="16" fillId="39" borderId="40" xfId="0" applyFont="1" applyFill="1" applyBorder="1" applyAlignment="1">
      <alignment horizontal="center" vertical="center" wrapText="1"/>
    </xf>
    <xf numFmtId="0" fontId="16" fillId="39" borderId="23" xfId="0" applyFont="1" applyFill="1" applyBorder="1" applyAlignment="1">
      <alignment horizontal="center" vertical="center" wrapText="1"/>
    </xf>
    <xf numFmtId="0" fontId="16" fillId="33" borderId="22" xfId="0" applyFont="1" applyFill="1" applyBorder="1" applyAlignment="1">
      <alignment horizontal="center" vertical="top" wrapText="1"/>
    </xf>
    <xf numFmtId="0" fontId="16" fillId="33" borderId="14" xfId="0" applyFont="1" applyFill="1" applyBorder="1" applyAlignment="1">
      <alignment horizontal="center" vertical="top" wrapText="1"/>
    </xf>
    <xf numFmtId="0" fontId="16" fillId="35" borderId="13" xfId="0" applyFont="1" applyFill="1" applyBorder="1" applyAlignment="1">
      <alignment horizontal="center" vertical="top" wrapText="1"/>
    </xf>
    <xf numFmtId="0" fontId="16" fillId="35" borderId="14" xfId="0" applyFont="1" applyFill="1" applyBorder="1" applyAlignment="1">
      <alignment horizontal="center" vertical="top" wrapText="1"/>
    </xf>
    <xf numFmtId="0" fontId="16" fillId="39" borderId="61" xfId="0" applyFont="1" applyFill="1" applyBorder="1" applyAlignment="1">
      <alignment horizontal="center" vertical="top" wrapText="1"/>
    </xf>
    <xf numFmtId="0" fontId="16" fillId="39" borderId="60" xfId="0" applyFont="1" applyFill="1" applyBorder="1" applyAlignment="1">
      <alignment horizontal="center" vertical="top" wrapText="1"/>
    </xf>
    <xf numFmtId="0" fontId="16" fillId="39" borderId="45" xfId="0" applyFont="1" applyFill="1" applyBorder="1" applyAlignment="1">
      <alignment horizontal="center" vertical="top" wrapText="1"/>
    </xf>
    <xf numFmtId="0" fontId="16" fillId="33" borderId="22" xfId="0" applyFont="1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0" fillId="33" borderId="16" xfId="0" applyFill="1" applyBorder="1" applyAlignment="1">
      <alignment horizontal="center" vertical="center" wrapText="1"/>
    </xf>
    <xf numFmtId="0" fontId="16" fillId="41" borderId="20" xfId="0" applyFont="1" applyFill="1" applyBorder="1" applyAlignment="1">
      <alignment horizontal="center"/>
    </xf>
    <xf numFmtId="0" fontId="16" fillId="41" borderId="21" xfId="0" applyFont="1" applyFill="1" applyBorder="1" applyAlignment="1">
      <alignment horizontal="center"/>
    </xf>
    <xf numFmtId="0" fontId="16" fillId="41" borderId="59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9" fillId="41" borderId="20" xfId="0" applyFont="1" applyFill="1" applyBorder="1" applyAlignment="1">
      <alignment horizontal="center" vertical="center"/>
    </xf>
    <xf numFmtId="0" fontId="19" fillId="41" borderId="21" xfId="0" applyFont="1" applyFill="1" applyBorder="1" applyAlignment="1">
      <alignment horizontal="center" vertical="center"/>
    </xf>
    <xf numFmtId="0" fontId="19" fillId="41" borderId="59" xfId="0" applyFont="1" applyFill="1" applyBorder="1" applyAlignment="1">
      <alignment horizontal="center" vertical="center"/>
    </xf>
    <xf numFmtId="0" fontId="16" fillId="39" borderId="48" xfId="0" applyFont="1" applyFill="1" applyBorder="1" applyAlignment="1">
      <alignment horizontal="center" vertical="top" wrapText="1"/>
    </xf>
    <xf numFmtId="0" fontId="16" fillId="39" borderId="51" xfId="0" applyFont="1" applyFill="1" applyBorder="1" applyAlignment="1">
      <alignment horizontal="center" vertical="top" wrapText="1"/>
    </xf>
    <xf numFmtId="0" fontId="16" fillId="39" borderId="61" xfId="0" applyFont="1" applyFill="1" applyBorder="1" applyAlignment="1">
      <alignment horizontal="center" vertical="center" wrapText="1"/>
    </xf>
    <xf numFmtId="0" fontId="16" fillId="39" borderId="60" xfId="0" applyFont="1" applyFill="1" applyBorder="1" applyAlignment="1">
      <alignment horizontal="center" vertical="center" wrapText="1"/>
    </xf>
    <xf numFmtId="0" fontId="16" fillId="39" borderId="4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9" borderId="43" xfId="0" applyFill="1" applyBorder="1" applyAlignment="1">
      <alignment horizontal="center" vertical="center" wrapText="1"/>
    </xf>
    <xf numFmtId="0" fontId="0" fillId="39" borderId="51" xfId="0" applyFill="1" applyBorder="1" applyAlignment="1">
      <alignment horizontal="center" vertical="center" wrapText="1"/>
    </xf>
    <xf numFmtId="0" fontId="16" fillId="38" borderId="22" xfId="0" applyFont="1" applyFill="1" applyBorder="1" applyAlignment="1">
      <alignment horizontal="center" vertical="center" wrapText="1"/>
    </xf>
    <xf numFmtId="0" fontId="16" fillId="41" borderId="20" xfId="0" applyFont="1" applyFill="1" applyBorder="1" applyAlignment="1">
      <alignment horizontal="center" vertical="top" wrapText="1"/>
    </xf>
    <xf numFmtId="0" fontId="16" fillId="41" borderId="21" xfId="0" applyFont="1" applyFill="1" applyBorder="1" applyAlignment="1">
      <alignment horizontal="center" vertical="top" wrapText="1"/>
    </xf>
    <xf numFmtId="0" fontId="16" fillId="41" borderId="59" xfId="0" applyFont="1" applyFill="1" applyBorder="1" applyAlignment="1">
      <alignment horizontal="center" vertical="top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6" borderId="22" xfId="0" applyFont="1" applyFill="1" applyBorder="1" applyAlignment="1">
      <alignment horizontal="center" vertical="top" wrapText="1"/>
    </xf>
    <xf numFmtId="0" fontId="16" fillId="36" borderId="25" xfId="0" applyFont="1" applyFill="1" applyBorder="1" applyAlignment="1">
      <alignment horizontal="center" vertical="top" wrapText="1"/>
    </xf>
    <xf numFmtId="0" fontId="16" fillId="38" borderId="16" xfId="0" applyFont="1" applyFill="1" applyBorder="1" applyAlignment="1">
      <alignment horizontal="center" vertical="center" wrapText="1"/>
    </xf>
    <xf numFmtId="0" fontId="16" fillId="38" borderId="14" xfId="0" applyFont="1" applyFill="1" applyBorder="1" applyAlignment="1">
      <alignment horizontal="center" vertical="center" wrapText="1"/>
    </xf>
    <xf numFmtId="0" fontId="16" fillId="38" borderId="13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41" borderId="23" xfId="0" applyFont="1" applyFill="1" applyBorder="1" applyAlignment="1">
      <alignment horizontal="center" vertical="top" wrapText="1"/>
    </xf>
    <xf numFmtId="0" fontId="16" fillId="41" borderId="24" xfId="0" applyFont="1" applyFill="1" applyBorder="1" applyAlignment="1">
      <alignment horizontal="center" vertical="top" wrapText="1"/>
    </xf>
    <xf numFmtId="0" fontId="16" fillId="41" borderId="58" xfId="0" applyFont="1" applyFill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A37AC4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88"/>
  <sheetViews>
    <sheetView showGridLines="0" tabSelected="1" zoomScaleNormal="100" workbookViewId="0">
      <pane ySplit="8" topLeftCell="A9" activePane="bottomLeft" state="frozen"/>
      <selection pane="bottomLeft" activeCell="A4" sqref="A4:U4"/>
    </sheetView>
  </sheetViews>
  <sheetFormatPr defaultRowHeight="15" x14ac:dyDescent="0.25"/>
  <cols>
    <col min="1" max="1" width="3.85546875" customWidth="1"/>
    <col min="2" max="2" width="15.7109375" customWidth="1"/>
    <col min="3" max="3" width="8.28515625" customWidth="1"/>
    <col min="4" max="4" width="9.140625" bestFit="1" customWidth="1"/>
    <col min="5" max="5" width="8.28515625" customWidth="1"/>
    <col min="6" max="6" width="7.85546875" customWidth="1"/>
    <col min="7" max="7" width="1.7109375" customWidth="1"/>
    <col min="8" max="8" width="8.85546875" customWidth="1"/>
    <col min="9" max="9" width="10.7109375" customWidth="1"/>
    <col min="10" max="10" width="8.140625" customWidth="1"/>
    <col min="11" max="11" width="10.7109375" customWidth="1"/>
    <col min="12" max="12" width="1.7109375" customWidth="1"/>
    <col min="13" max="13" width="8.85546875" customWidth="1"/>
    <col min="14" max="14" width="10.7109375" customWidth="1"/>
    <col min="15" max="15" width="7.85546875" customWidth="1"/>
    <col min="16" max="16" width="10.7109375" customWidth="1"/>
    <col min="17" max="17" width="1.7109375" customWidth="1"/>
    <col min="18" max="18" width="8.85546875" customWidth="1"/>
    <col min="19" max="19" width="10.7109375" customWidth="1"/>
    <col min="20" max="20" width="8" customWidth="1"/>
    <col min="21" max="21" width="10.7109375" customWidth="1"/>
  </cols>
  <sheetData>
    <row r="1" spans="1:21" x14ac:dyDescent="0.25">
      <c r="A1" s="145" t="s">
        <v>116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1" x14ac:dyDescent="0.25">
      <c r="A2" s="145" t="s">
        <v>117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 x14ac:dyDescent="0.2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1" x14ac:dyDescent="0.25">
      <c r="A4" s="145" t="s">
        <v>122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1" ht="15" customHeight="1" x14ac:dyDescent="0.25">
      <c r="A5" s="146" t="s">
        <v>118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</row>
    <row r="6" spans="1:21" ht="14.45" customHeight="1" thickBot="1" x14ac:dyDescent="0.3">
      <c r="A6" s="67"/>
      <c r="B6" s="67"/>
      <c r="C6" s="67"/>
      <c r="D6" s="67"/>
      <c r="E6" s="67"/>
      <c r="F6" s="67"/>
      <c r="G6" s="7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spans="1:21" ht="15" customHeight="1" x14ac:dyDescent="0.25">
      <c r="A7" s="36"/>
      <c r="B7" s="208" t="s">
        <v>2</v>
      </c>
      <c r="C7" s="206" t="s">
        <v>3</v>
      </c>
      <c r="D7" s="206" t="s">
        <v>110</v>
      </c>
      <c r="E7" s="20" t="s">
        <v>105</v>
      </c>
      <c r="F7" s="10" t="s">
        <v>105</v>
      </c>
      <c r="G7" s="192"/>
      <c r="H7" s="197" t="s">
        <v>107</v>
      </c>
      <c r="I7" s="198"/>
      <c r="J7" s="198"/>
      <c r="K7" s="199"/>
      <c r="L7" s="192"/>
      <c r="M7" s="197" t="s">
        <v>108</v>
      </c>
      <c r="N7" s="198"/>
      <c r="O7" s="198"/>
      <c r="P7" s="199"/>
      <c r="Q7" s="192"/>
      <c r="R7" s="200" t="s">
        <v>109</v>
      </c>
      <c r="S7" s="201"/>
      <c r="T7" s="201"/>
      <c r="U7" s="202"/>
    </row>
    <row r="8" spans="1:21" ht="30.75" thickBot="1" x14ac:dyDescent="0.3">
      <c r="A8" s="1"/>
      <c r="B8" s="209"/>
      <c r="C8" s="207"/>
      <c r="D8" s="207"/>
      <c r="E8" s="21" t="s">
        <v>106</v>
      </c>
      <c r="F8" s="96" t="s">
        <v>1</v>
      </c>
      <c r="G8" s="193"/>
      <c r="H8" s="12" t="s">
        <v>0</v>
      </c>
      <c r="I8" s="12" t="s">
        <v>114</v>
      </c>
      <c r="J8" s="13" t="s">
        <v>1</v>
      </c>
      <c r="K8" s="14" t="s">
        <v>115</v>
      </c>
      <c r="L8" s="193"/>
      <c r="M8" s="11" t="s">
        <v>0</v>
      </c>
      <c r="N8" s="12" t="s">
        <v>114</v>
      </c>
      <c r="O8" s="13" t="s">
        <v>1</v>
      </c>
      <c r="P8" s="15" t="s">
        <v>114</v>
      </c>
      <c r="Q8" s="193"/>
      <c r="R8" s="11" t="s">
        <v>0</v>
      </c>
      <c r="S8" s="12" t="s">
        <v>114</v>
      </c>
      <c r="T8" s="16" t="s">
        <v>1</v>
      </c>
      <c r="U8" s="17" t="s">
        <v>114</v>
      </c>
    </row>
    <row r="9" spans="1:21" ht="15.75" thickBot="1" x14ac:dyDescent="0.3">
      <c r="A9" s="1"/>
      <c r="B9" s="203" t="s">
        <v>4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5"/>
    </row>
    <row r="10" spans="1:21" x14ac:dyDescent="0.25">
      <c r="A10" s="1"/>
      <c r="B10" s="147" t="s">
        <v>5</v>
      </c>
      <c r="C10" s="187" t="s">
        <v>6</v>
      </c>
      <c r="D10" s="41" t="s">
        <v>111</v>
      </c>
      <c r="E10" s="42">
        <f t="shared" ref="E10:E23" si="0">SUM(H10,M10,R10)</f>
        <v>17</v>
      </c>
      <c r="F10" s="68">
        <f t="shared" ref="F10:F23" si="1">SUM(J10,O10,T10)</f>
        <v>1620</v>
      </c>
      <c r="G10" s="78"/>
      <c r="H10" s="71">
        <v>12</v>
      </c>
      <c r="I10" s="45">
        <f>H10/E10</f>
        <v>0.70588235294117652</v>
      </c>
      <c r="J10" s="44">
        <v>1227</v>
      </c>
      <c r="K10" s="45">
        <f>J10/F10</f>
        <v>0.75740740740740742</v>
      </c>
      <c r="L10" s="46"/>
      <c r="M10" s="44">
        <v>0</v>
      </c>
      <c r="N10" s="45">
        <f>M10/E10</f>
        <v>0</v>
      </c>
      <c r="O10" s="44">
        <v>0</v>
      </c>
      <c r="P10" s="45">
        <f>O10/F10</f>
        <v>0</v>
      </c>
      <c r="Q10" s="46"/>
      <c r="R10" s="44">
        <v>5</v>
      </c>
      <c r="S10" s="45">
        <f>R10/E10</f>
        <v>0.29411764705882354</v>
      </c>
      <c r="T10" s="47">
        <v>393</v>
      </c>
      <c r="U10" s="48">
        <f>T10/F10</f>
        <v>0.24259259259259258</v>
      </c>
    </row>
    <row r="11" spans="1:21" ht="14.45" customHeight="1" x14ac:dyDescent="0.25">
      <c r="A11" s="1"/>
      <c r="B11" s="148"/>
      <c r="C11" s="184"/>
      <c r="D11" s="3" t="s">
        <v>112</v>
      </c>
      <c r="E11" s="6">
        <f t="shared" si="0"/>
        <v>29</v>
      </c>
      <c r="F11" s="9">
        <f t="shared" si="1"/>
        <v>420</v>
      </c>
      <c r="G11" s="22"/>
      <c r="H11" s="72">
        <v>28</v>
      </c>
      <c r="I11" s="7">
        <f t="shared" ref="I11:I12" si="2">H11/E11</f>
        <v>0.96551724137931039</v>
      </c>
      <c r="J11" s="4">
        <v>390</v>
      </c>
      <c r="K11" s="7">
        <f t="shared" ref="K11:K12" si="3">J11/F11</f>
        <v>0.9285714285714286</v>
      </c>
      <c r="L11" s="25"/>
      <c r="M11" s="4">
        <v>0</v>
      </c>
      <c r="N11" s="7">
        <f t="shared" ref="N11:N12" si="4">M11/E11</f>
        <v>0</v>
      </c>
      <c r="O11" s="4">
        <v>0</v>
      </c>
      <c r="P11" s="7">
        <f t="shared" ref="P11:P12" si="5">O11/F11</f>
        <v>0</v>
      </c>
      <c r="Q11" s="25"/>
      <c r="R11" s="4">
        <v>1</v>
      </c>
      <c r="S11" s="7">
        <f t="shared" ref="S11:S12" si="6">R11/E11</f>
        <v>3.4482758620689655E-2</v>
      </c>
      <c r="T11" s="8">
        <v>30</v>
      </c>
      <c r="U11" s="37">
        <f t="shared" ref="U11:U12" si="7">T11/F11</f>
        <v>7.1428571428571425E-2</v>
      </c>
    </row>
    <row r="12" spans="1:21" ht="15" customHeight="1" thickBot="1" x14ac:dyDescent="0.3">
      <c r="A12" s="18"/>
      <c r="B12" s="149"/>
      <c r="C12" s="49" t="s">
        <v>7</v>
      </c>
      <c r="D12" s="49"/>
      <c r="E12" s="50">
        <f t="shared" si="0"/>
        <v>46</v>
      </c>
      <c r="F12" s="69">
        <f t="shared" si="1"/>
        <v>2040</v>
      </c>
      <c r="G12" s="64"/>
      <c r="H12" s="73">
        <v>40</v>
      </c>
      <c r="I12" s="53">
        <f t="shared" si="2"/>
        <v>0.86956521739130432</v>
      </c>
      <c r="J12" s="52">
        <v>1617</v>
      </c>
      <c r="K12" s="53">
        <f t="shared" si="3"/>
        <v>0.79264705882352937</v>
      </c>
      <c r="L12" s="54"/>
      <c r="M12" s="52">
        <v>0</v>
      </c>
      <c r="N12" s="53">
        <f t="shared" si="4"/>
        <v>0</v>
      </c>
      <c r="O12" s="52">
        <v>0</v>
      </c>
      <c r="P12" s="53">
        <f t="shared" si="5"/>
        <v>0</v>
      </c>
      <c r="Q12" s="54"/>
      <c r="R12" s="52">
        <v>6</v>
      </c>
      <c r="S12" s="53">
        <f t="shared" si="6"/>
        <v>0.13043478260869565</v>
      </c>
      <c r="T12" s="52">
        <v>423</v>
      </c>
      <c r="U12" s="55">
        <f t="shared" si="7"/>
        <v>0.2073529411764706</v>
      </c>
    </row>
    <row r="13" spans="1:21" x14ac:dyDescent="0.25">
      <c r="A13" s="18"/>
      <c r="B13" s="147" t="s">
        <v>8</v>
      </c>
      <c r="C13" s="187" t="s">
        <v>9</v>
      </c>
      <c r="D13" s="41" t="s">
        <v>111</v>
      </c>
      <c r="E13" s="42">
        <f t="shared" si="0"/>
        <v>23</v>
      </c>
      <c r="F13" s="68">
        <f t="shared" si="1"/>
        <v>3469</v>
      </c>
      <c r="G13" s="78"/>
      <c r="H13" s="71">
        <v>19</v>
      </c>
      <c r="I13" s="45">
        <f t="shared" ref="I13:I16" si="8">H13/E13</f>
        <v>0.82608695652173914</v>
      </c>
      <c r="J13" s="44">
        <v>2937</v>
      </c>
      <c r="K13" s="45">
        <f t="shared" ref="K13:K16" si="9">J13/F13</f>
        <v>0.84664168348227153</v>
      </c>
      <c r="L13" s="46"/>
      <c r="M13" s="44">
        <v>2</v>
      </c>
      <c r="N13" s="45">
        <f t="shared" ref="N13:N16" si="10">M13/E13</f>
        <v>8.6956521739130432E-2</v>
      </c>
      <c r="O13" s="44">
        <v>380</v>
      </c>
      <c r="P13" s="45">
        <f t="shared" ref="P13:P16" si="11">O13/F13</f>
        <v>0.10954165465552032</v>
      </c>
      <c r="Q13" s="46"/>
      <c r="R13" s="44">
        <v>2</v>
      </c>
      <c r="S13" s="45">
        <f t="shared" ref="S13:S16" si="12">R13/E13</f>
        <v>8.6956521739130432E-2</v>
      </c>
      <c r="T13" s="47">
        <v>152</v>
      </c>
      <c r="U13" s="48">
        <f t="shared" ref="U13:U16" si="13">T13/F13</f>
        <v>4.3816661862208131E-2</v>
      </c>
    </row>
    <row r="14" spans="1:21" x14ac:dyDescent="0.25">
      <c r="A14" s="18"/>
      <c r="B14" s="148"/>
      <c r="C14" s="183"/>
      <c r="D14" s="3" t="s">
        <v>112</v>
      </c>
      <c r="E14" s="6">
        <f t="shared" si="0"/>
        <v>22</v>
      </c>
      <c r="F14" s="9">
        <f t="shared" si="1"/>
        <v>993</v>
      </c>
      <c r="G14" s="22"/>
      <c r="H14" s="72">
        <v>22</v>
      </c>
      <c r="I14" s="7">
        <f t="shared" si="8"/>
        <v>1</v>
      </c>
      <c r="J14" s="4">
        <v>993</v>
      </c>
      <c r="K14" s="7">
        <f t="shared" si="9"/>
        <v>1</v>
      </c>
      <c r="L14" s="25"/>
      <c r="M14" s="4">
        <v>0</v>
      </c>
      <c r="N14" s="7">
        <f t="shared" si="10"/>
        <v>0</v>
      </c>
      <c r="O14" s="4">
        <v>0</v>
      </c>
      <c r="P14" s="7">
        <f t="shared" si="11"/>
        <v>0</v>
      </c>
      <c r="Q14" s="25"/>
      <c r="R14" s="4">
        <v>0</v>
      </c>
      <c r="S14" s="7">
        <f t="shared" si="12"/>
        <v>0</v>
      </c>
      <c r="T14" s="8">
        <v>0</v>
      </c>
      <c r="U14" s="37">
        <f t="shared" si="13"/>
        <v>0</v>
      </c>
    </row>
    <row r="15" spans="1:21" x14ac:dyDescent="0.25">
      <c r="A15" s="18"/>
      <c r="B15" s="148"/>
      <c r="C15" s="184"/>
      <c r="D15" s="3" t="s">
        <v>113</v>
      </c>
      <c r="E15" s="6">
        <f t="shared" si="0"/>
        <v>4</v>
      </c>
      <c r="F15" s="9">
        <f t="shared" si="1"/>
        <v>17</v>
      </c>
      <c r="G15" s="22"/>
      <c r="H15" s="72">
        <v>4</v>
      </c>
      <c r="I15" s="7">
        <f t="shared" si="8"/>
        <v>1</v>
      </c>
      <c r="J15" s="4">
        <v>17</v>
      </c>
      <c r="K15" s="7">
        <f t="shared" si="9"/>
        <v>1</v>
      </c>
      <c r="L15" s="25"/>
      <c r="M15" s="4">
        <v>0</v>
      </c>
      <c r="N15" s="7">
        <f t="shared" si="10"/>
        <v>0</v>
      </c>
      <c r="O15" s="4">
        <v>0</v>
      </c>
      <c r="P15" s="7">
        <f t="shared" si="11"/>
        <v>0</v>
      </c>
      <c r="Q15" s="25"/>
      <c r="R15" s="4">
        <v>0</v>
      </c>
      <c r="S15" s="7">
        <f t="shared" si="12"/>
        <v>0</v>
      </c>
      <c r="T15" s="8">
        <v>0</v>
      </c>
      <c r="U15" s="37">
        <f t="shared" si="13"/>
        <v>0</v>
      </c>
    </row>
    <row r="16" spans="1:21" ht="14.45" customHeight="1" thickBot="1" x14ac:dyDescent="0.3">
      <c r="A16" s="18"/>
      <c r="B16" s="149"/>
      <c r="C16" s="56" t="s">
        <v>7</v>
      </c>
      <c r="D16" s="57"/>
      <c r="E16" s="58">
        <f t="shared" si="0"/>
        <v>49</v>
      </c>
      <c r="F16" s="70">
        <f t="shared" si="1"/>
        <v>4479</v>
      </c>
      <c r="G16" s="64"/>
      <c r="H16" s="74">
        <v>45</v>
      </c>
      <c r="I16" s="60">
        <f t="shared" si="8"/>
        <v>0.91836734693877553</v>
      </c>
      <c r="J16" s="59">
        <v>3947</v>
      </c>
      <c r="K16" s="60">
        <f t="shared" si="9"/>
        <v>0.8812234873855771</v>
      </c>
      <c r="L16" s="54"/>
      <c r="M16" s="59">
        <v>2</v>
      </c>
      <c r="N16" s="60">
        <f t="shared" si="10"/>
        <v>4.0816326530612242E-2</v>
      </c>
      <c r="O16" s="59">
        <v>380</v>
      </c>
      <c r="P16" s="60">
        <f t="shared" si="11"/>
        <v>8.4840366153159194E-2</v>
      </c>
      <c r="Q16" s="54"/>
      <c r="R16" s="59">
        <v>2</v>
      </c>
      <c r="S16" s="60">
        <f t="shared" si="12"/>
        <v>4.0816326530612242E-2</v>
      </c>
      <c r="T16" s="59">
        <v>152</v>
      </c>
      <c r="U16" s="61">
        <f t="shared" si="13"/>
        <v>3.3936146461263673E-2</v>
      </c>
    </row>
    <row r="17" spans="1:21" x14ac:dyDescent="0.25">
      <c r="A17" s="18"/>
      <c r="B17" s="147" t="s">
        <v>10</v>
      </c>
      <c r="C17" s="187" t="s">
        <v>11</v>
      </c>
      <c r="D17" s="41" t="s">
        <v>111</v>
      </c>
      <c r="E17" s="42">
        <f t="shared" si="0"/>
        <v>20</v>
      </c>
      <c r="F17" s="68">
        <f t="shared" si="1"/>
        <v>1068</v>
      </c>
      <c r="G17" s="78"/>
      <c r="H17" s="71">
        <v>9</v>
      </c>
      <c r="I17" s="45">
        <f t="shared" ref="I17:I20" si="14">H17/E17</f>
        <v>0.45</v>
      </c>
      <c r="J17" s="44">
        <v>545</v>
      </c>
      <c r="K17" s="45">
        <f t="shared" ref="K17:K20" si="15">J17/F17</f>
        <v>0.51029962546816476</v>
      </c>
      <c r="L17" s="46"/>
      <c r="M17" s="44">
        <v>5</v>
      </c>
      <c r="N17" s="45">
        <f t="shared" ref="N17:N20" si="16">M17/E17</f>
        <v>0.25</v>
      </c>
      <c r="O17" s="44">
        <v>417</v>
      </c>
      <c r="P17" s="45">
        <f t="shared" ref="P17:P20" si="17">O17/F17</f>
        <v>0.3904494382022472</v>
      </c>
      <c r="Q17" s="46"/>
      <c r="R17" s="44">
        <v>6</v>
      </c>
      <c r="S17" s="45">
        <f t="shared" ref="S17:S20" si="18">R17/E17</f>
        <v>0.3</v>
      </c>
      <c r="T17" s="47">
        <v>106</v>
      </c>
      <c r="U17" s="48">
        <f t="shared" ref="U17:U20" si="19">T17/F17</f>
        <v>9.9250936329588021E-2</v>
      </c>
    </row>
    <row r="18" spans="1:21" ht="15" customHeight="1" x14ac:dyDescent="0.25">
      <c r="A18" s="18"/>
      <c r="B18" s="148"/>
      <c r="C18" s="184"/>
      <c r="D18" s="3" t="s">
        <v>112</v>
      </c>
      <c r="E18" s="6">
        <f t="shared" si="0"/>
        <v>19</v>
      </c>
      <c r="F18" s="9">
        <f t="shared" si="1"/>
        <v>623</v>
      </c>
      <c r="G18" s="22"/>
      <c r="H18" s="72">
        <v>19</v>
      </c>
      <c r="I18" s="7">
        <f t="shared" si="14"/>
        <v>1</v>
      </c>
      <c r="J18" s="4">
        <v>623</v>
      </c>
      <c r="K18" s="7">
        <f t="shared" si="15"/>
        <v>1</v>
      </c>
      <c r="L18" s="25"/>
      <c r="M18" s="4">
        <v>0</v>
      </c>
      <c r="N18" s="7">
        <f t="shared" si="16"/>
        <v>0</v>
      </c>
      <c r="O18" s="4">
        <v>0</v>
      </c>
      <c r="P18" s="7">
        <f t="shared" si="17"/>
        <v>0</v>
      </c>
      <c r="Q18" s="25"/>
      <c r="R18" s="4">
        <v>0</v>
      </c>
      <c r="S18" s="7">
        <f t="shared" si="18"/>
        <v>0</v>
      </c>
      <c r="T18" s="8">
        <v>0</v>
      </c>
      <c r="U18" s="37">
        <f t="shared" si="19"/>
        <v>0</v>
      </c>
    </row>
    <row r="19" spans="1:21" x14ac:dyDescent="0.25">
      <c r="A19" s="18"/>
      <c r="B19" s="148"/>
      <c r="C19" s="24" t="s">
        <v>12</v>
      </c>
      <c r="D19" s="3" t="s">
        <v>112</v>
      </c>
      <c r="E19" s="6">
        <f t="shared" si="0"/>
        <v>6</v>
      </c>
      <c r="F19" s="9">
        <f t="shared" si="1"/>
        <v>180</v>
      </c>
      <c r="G19" s="22"/>
      <c r="H19" s="72">
        <v>5</v>
      </c>
      <c r="I19" s="7">
        <f t="shared" si="14"/>
        <v>0.83333333333333337</v>
      </c>
      <c r="J19" s="4">
        <v>135</v>
      </c>
      <c r="K19" s="7">
        <f t="shared" si="15"/>
        <v>0.75</v>
      </c>
      <c r="L19" s="25"/>
      <c r="M19" s="4">
        <v>0</v>
      </c>
      <c r="N19" s="7">
        <f t="shared" si="16"/>
        <v>0</v>
      </c>
      <c r="O19" s="4">
        <v>0</v>
      </c>
      <c r="P19" s="7">
        <f t="shared" si="17"/>
        <v>0</v>
      </c>
      <c r="Q19" s="25"/>
      <c r="R19" s="4">
        <v>1</v>
      </c>
      <c r="S19" s="7">
        <f t="shared" si="18"/>
        <v>0.16666666666666666</v>
      </c>
      <c r="T19" s="8">
        <v>45</v>
      </c>
      <c r="U19" s="37">
        <f t="shared" si="19"/>
        <v>0.25</v>
      </c>
    </row>
    <row r="20" spans="1:21" ht="15" customHeight="1" thickBot="1" x14ac:dyDescent="0.3">
      <c r="A20" s="18"/>
      <c r="B20" s="149"/>
      <c r="C20" s="57" t="s">
        <v>7</v>
      </c>
      <c r="D20" s="57"/>
      <c r="E20" s="58">
        <f t="shared" si="0"/>
        <v>45</v>
      </c>
      <c r="F20" s="70">
        <f t="shared" si="1"/>
        <v>1871</v>
      </c>
      <c r="G20" s="64"/>
      <c r="H20" s="74">
        <v>33</v>
      </c>
      <c r="I20" s="60">
        <f t="shared" si="14"/>
        <v>0.73333333333333328</v>
      </c>
      <c r="J20" s="59">
        <v>1303</v>
      </c>
      <c r="K20" s="60">
        <f t="shared" si="15"/>
        <v>0.69641902725815075</v>
      </c>
      <c r="L20" s="54"/>
      <c r="M20" s="59">
        <v>5</v>
      </c>
      <c r="N20" s="60">
        <f t="shared" si="16"/>
        <v>0.1111111111111111</v>
      </c>
      <c r="O20" s="59">
        <v>417</v>
      </c>
      <c r="P20" s="60">
        <f t="shared" si="17"/>
        <v>0.22287546766435062</v>
      </c>
      <c r="Q20" s="54"/>
      <c r="R20" s="59">
        <v>7</v>
      </c>
      <c r="S20" s="60">
        <f t="shared" si="18"/>
        <v>0.15555555555555556</v>
      </c>
      <c r="T20" s="59">
        <v>151</v>
      </c>
      <c r="U20" s="61">
        <f t="shared" si="19"/>
        <v>8.0705505077498657E-2</v>
      </c>
    </row>
    <row r="21" spans="1:21" x14ac:dyDescent="0.25">
      <c r="A21" s="18"/>
      <c r="B21" s="147" t="s">
        <v>13</v>
      </c>
      <c r="C21" s="187" t="s">
        <v>14</v>
      </c>
      <c r="D21" s="41" t="s">
        <v>111</v>
      </c>
      <c r="E21" s="42">
        <f t="shared" si="0"/>
        <v>32</v>
      </c>
      <c r="F21" s="68">
        <f t="shared" si="1"/>
        <v>2013</v>
      </c>
      <c r="G21" s="78"/>
      <c r="H21" s="71">
        <v>19</v>
      </c>
      <c r="I21" s="45">
        <f t="shared" ref="I21:I23" si="20">H21/E21</f>
        <v>0.59375</v>
      </c>
      <c r="J21" s="44">
        <v>1224</v>
      </c>
      <c r="K21" s="66">
        <f t="shared" ref="K21:K23" si="21">J21/F21</f>
        <v>0.60804769001490311</v>
      </c>
      <c r="L21" s="46"/>
      <c r="M21" s="44">
        <v>7</v>
      </c>
      <c r="N21" s="45">
        <f t="shared" ref="N21:N23" si="22">M21/E21</f>
        <v>0.21875</v>
      </c>
      <c r="O21" s="44">
        <v>417</v>
      </c>
      <c r="P21" s="45">
        <f t="shared" ref="P21:P23" si="23">O21/F21</f>
        <v>0.20715350223546944</v>
      </c>
      <c r="Q21" s="46"/>
      <c r="R21" s="44">
        <v>6</v>
      </c>
      <c r="S21" s="45">
        <f t="shared" ref="S21:S23" si="24">R21/E21</f>
        <v>0.1875</v>
      </c>
      <c r="T21" s="47">
        <v>372</v>
      </c>
      <c r="U21" s="48">
        <f t="shared" ref="U21:U23" si="25">T21/F21</f>
        <v>0.18479880774962743</v>
      </c>
    </row>
    <row r="22" spans="1:21" ht="15" customHeight="1" x14ac:dyDescent="0.25">
      <c r="A22" s="18"/>
      <c r="B22" s="148"/>
      <c r="C22" s="184"/>
      <c r="D22" s="3" t="s">
        <v>112</v>
      </c>
      <c r="E22" s="6">
        <f t="shared" si="0"/>
        <v>32</v>
      </c>
      <c r="F22" s="9">
        <f t="shared" si="1"/>
        <v>1134</v>
      </c>
      <c r="G22" s="22"/>
      <c r="H22" s="72">
        <v>29</v>
      </c>
      <c r="I22" s="7">
        <f t="shared" si="20"/>
        <v>0.90625</v>
      </c>
      <c r="J22" s="4">
        <v>1026</v>
      </c>
      <c r="K22" s="27">
        <f t="shared" si="21"/>
        <v>0.90476190476190477</v>
      </c>
      <c r="L22" s="25"/>
      <c r="M22" s="4">
        <v>1</v>
      </c>
      <c r="N22" s="7">
        <f t="shared" si="22"/>
        <v>3.125E-2</v>
      </c>
      <c r="O22" s="4">
        <v>54</v>
      </c>
      <c r="P22" s="7">
        <f t="shared" si="23"/>
        <v>4.7619047619047616E-2</v>
      </c>
      <c r="Q22" s="25"/>
      <c r="R22" s="4">
        <v>2</v>
      </c>
      <c r="S22" s="7">
        <f t="shared" si="24"/>
        <v>6.25E-2</v>
      </c>
      <c r="T22" s="8">
        <v>54</v>
      </c>
      <c r="U22" s="37">
        <f t="shared" si="25"/>
        <v>4.7619047619047616E-2</v>
      </c>
    </row>
    <row r="23" spans="1:21" ht="15" customHeight="1" thickBot="1" x14ac:dyDescent="0.3">
      <c r="A23" s="18"/>
      <c r="B23" s="149"/>
      <c r="C23" s="57" t="s">
        <v>7</v>
      </c>
      <c r="D23" s="57"/>
      <c r="E23" s="58">
        <f t="shared" si="0"/>
        <v>64</v>
      </c>
      <c r="F23" s="70">
        <f t="shared" si="1"/>
        <v>3147</v>
      </c>
      <c r="G23" s="64"/>
      <c r="H23" s="74">
        <v>48</v>
      </c>
      <c r="I23" s="60">
        <f t="shared" si="20"/>
        <v>0.75</v>
      </c>
      <c r="J23" s="59">
        <v>2250</v>
      </c>
      <c r="K23" s="60">
        <f t="shared" si="21"/>
        <v>0.71496663489037182</v>
      </c>
      <c r="L23" s="54"/>
      <c r="M23" s="59">
        <v>8</v>
      </c>
      <c r="N23" s="60">
        <f t="shared" si="22"/>
        <v>0.125</v>
      </c>
      <c r="O23" s="59">
        <v>471</v>
      </c>
      <c r="P23" s="60">
        <f t="shared" si="23"/>
        <v>0.14966634890371783</v>
      </c>
      <c r="Q23" s="54"/>
      <c r="R23" s="59">
        <v>8</v>
      </c>
      <c r="S23" s="60">
        <f t="shared" si="24"/>
        <v>0.125</v>
      </c>
      <c r="T23" s="59">
        <v>426</v>
      </c>
      <c r="U23" s="61">
        <f t="shared" si="25"/>
        <v>0.13536701620591038</v>
      </c>
    </row>
    <row r="24" spans="1:21" x14ac:dyDescent="0.25">
      <c r="A24" s="18"/>
      <c r="B24" s="147" t="s">
        <v>15</v>
      </c>
      <c r="C24" s="187" t="s">
        <v>16</v>
      </c>
      <c r="D24" s="41" t="s">
        <v>111</v>
      </c>
      <c r="E24" s="42">
        <f t="shared" ref="E24:E30" si="26">SUM(H24,M24,R24)</f>
        <v>7</v>
      </c>
      <c r="F24" s="68">
        <f t="shared" ref="F24:F30" si="27">SUM(J24,O24,T24)</f>
        <v>432</v>
      </c>
      <c r="G24" s="78"/>
      <c r="H24" s="71">
        <v>1</v>
      </c>
      <c r="I24" s="45">
        <f t="shared" ref="I24:I30" si="28">H24/E24</f>
        <v>0.14285714285714285</v>
      </c>
      <c r="J24" s="44">
        <v>126</v>
      </c>
      <c r="K24" s="45">
        <f t="shared" ref="K24:K30" si="29">J24/F24</f>
        <v>0.29166666666666669</v>
      </c>
      <c r="L24" s="46"/>
      <c r="M24" s="44">
        <v>3</v>
      </c>
      <c r="N24" s="45">
        <f t="shared" ref="N24:N79" si="30">M24/E24</f>
        <v>0.42857142857142855</v>
      </c>
      <c r="O24" s="44">
        <v>177</v>
      </c>
      <c r="P24" s="45">
        <f t="shared" ref="P24:P30" si="31">O24/F24</f>
        <v>0.40972222222222221</v>
      </c>
      <c r="Q24" s="46"/>
      <c r="R24" s="44">
        <v>3</v>
      </c>
      <c r="S24" s="45">
        <f t="shared" ref="S24:S30" si="32">R24/E24</f>
        <v>0.42857142857142855</v>
      </c>
      <c r="T24" s="47">
        <v>129</v>
      </c>
      <c r="U24" s="48">
        <f t="shared" ref="U24:U30" si="33">T24/F24</f>
        <v>0.2986111111111111</v>
      </c>
    </row>
    <row r="25" spans="1:21" x14ac:dyDescent="0.25">
      <c r="A25" s="18"/>
      <c r="B25" s="148"/>
      <c r="C25" s="194"/>
      <c r="D25" s="3" t="s">
        <v>112</v>
      </c>
      <c r="E25" s="6">
        <f t="shared" si="26"/>
        <v>17</v>
      </c>
      <c r="F25" s="9">
        <f t="shared" si="27"/>
        <v>576</v>
      </c>
      <c r="G25" s="22"/>
      <c r="H25" s="72">
        <v>8</v>
      </c>
      <c r="I25" s="7">
        <f t="shared" si="28"/>
        <v>0.47058823529411764</v>
      </c>
      <c r="J25" s="4">
        <v>309</v>
      </c>
      <c r="K25" s="7">
        <f t="shared" si="29"/>
        <v>0.53645833333333337</v>
      </c>
      <c r="L25" s="25"/>
      <c r="M25" s="4">
        <v>8</v>
      </c>
      <c r="N25" s="7">
        <f t="shared" si="30"/>
        <v>0.47058823529411764</v>
      </c>
      <c r="O25" s="4">
        <v>216</v>
      </c>
      <c r="P25" s="7">
        <f t="shared" si="31"/>
        <v>0.375</v>
      </c>
      <c r="Q25" s="25"/>
      <c r="R25" s="4">
        <v>1</v>
      </c>
      <c r="S25" s="7">
        <f t="shared" si="32"/>
        <v>5.8823529411764705E-2</v>
      </c>
      <c r="T25" s="8">
        <v>51</v>
      </c>
      <c r="U25" s="37">
        <f t="shared" si="33"/>
        <v>8.8541666666666671E-2</v>
      </c>
    </row>
    <row r="26" spans="1:21" x14ac:dyDescent="0.25">
      <c r="A26" s="18"/>
      <c r="B26" s="148"/>
      <c r="C26" s="195"/>
      <c r="D26" s="3" t="s">
        <v>113</v>
      </c>
      <c r="E26" s="6">
        <f t="shared" si="26"/>
        <v>9</v>
      </c>
      <c r="F26" s="9">
        <f t="shared" si="27"/>
        <v>135</v>
      </c>
      <c r="G26" s="22"/>
      <c r="H26" s="72">
        <v>6</v>
      </c>
      <c r="I26" s="7">
        <f t="shared" si="28"/>
        <v>0.66666666666666663</v>
      </c>
      <c r="J26" s="4">
        <v>81</v>
      </c>
      <c r="K26" s="7">
        <f t="shared" si="29"/>
        <v>0.6</v>
      </c>
      <c r="L26" s="25"/>
      <c r="M26" s="4">
        <v>3</v>
      </c>
      <c r="N26" s="7">
        <f t="shared" si="30"/>
        <v>0.33333333333333331</v>
      </c>
      <c r="O26" s="4">
        <v>54</v>
      </c>
      <c r="P26" s="7">
        <f t="shared" si="31"/>
        <v>0.4</v>
      </c>
      <c r="Q26" s="25"/>
      <c r="R26" s="4">
        <v>0</v>
      </c>
      <c r="S26" s="7">
        <f t="shared" si="32"/>
        <v>0</v>
      </c>
      <c r="T26" s="8">
        <v>0</v>
      </c>
      <c r="U26" s="37">
        <f t="shared" si="33"/>
        <v>0</v>
      </c>
    </row>
    <row r="27" spans="1:21" x14ac:dyDescent="0.25">
      <c r="A27" s="18"/>
      <c r="B27" s="148"/>
      <c r="C27" s="196" t="s">
        <v>17</v>
      </c>
      <c r="D27" s="3" t="s">
        <v>111</v>
      </c>
      <c r="E27" s="6">
        <f t="shared" si="26"/>
        <v>2</v>
      </c>
      <c r="F27" s="9">
        <f t="shared" si="27"/>
        <v>75</v>
      </c>
      <c r="G27" s="22"/>
      <c r="H27" s="72">
        <v>0</v>
      </c>
      <c r="I27" s="7">
        <f t="shared" si="28"/>
        <v>0</v>
      </c>
      <c r="J27" s="4">
        <v>0</v>
      </c>
      <c r="K27" s="7">
        <f t="shared" si="29"/>
        <v>0</v>
      </c>
      <c r="L27" s="25"/>
      <c r="M27" s="4">
        <v>2</v>
      </c>
      <c r="N27" s="7">
        <f t="shared" si="30"/>
        <v>1</v>
      </c>
      <c r="O27" s="4">
        <v>75</v>
      </c>
      <c r="P27" s="7">
        <f t="shared" si="31"/>
        <v>1</v>
      </c>
      <c r="Q27" s="25"/>
      <c r="R27" s="4">
        <v>0</v>
      </c>
      <c r="S27" s="7">
        <f t="shared" si="32"/>
        <v>0</v>
      </c>
      <c r="T27" s="8">
        <v>0</v>
      </c>
      <c r="U27" s="37">
        <f t="shared" si="33"/>
        <v>0</v>
      </c>
    </row>
    <row r="28" spans="1:21" x14ac:dyDescent="0.25">
      <c r="A28" s="18"/>
      <c r="B28" s="148"/>
      <c r="C28" s="194"/>
      <c r="D28" s="3" t="s">
        <v>112</v>
      </c>
      <c r="E28" s="6">
        <f t="shared" si="26"/>
        <v>2</v>
      </c>
      <c r="F28" s="9">
        <f t="shared" si="27"/>
        <v>51</v>
      </c>
      <c r="G28" s="22"/>
      <c r="H28" s="72">
        <v>0</v>
      </c>
      <c r="I28" s="7">
        <f t="shared" si="28"/>
        <v>0</v>
      </c>
      <c r="J28" s="4">
        <v>0</v>
      </c>
      <c r="K28" s="7">
        <f t="shared" si="29"/>
        <v>0</v>
      </c>
      <c r="L28" s="25"/>
      <c r="M28" s="4">
        <v>1</v>
      </c>
      <c r="N28" s="7">
        <f t="shared" si="30"/>
        <v>0.5</v>
      </c>
      <c r="O28" s="4">
        <v>24</v>
      </c>
      <c r="P28" s="7">
        <f t="shared" si="31"/>
        <v>0.47058823529411764</v>
      </c>
      <c r="Q28" s="25"/>
      <c r="R28" s="4">
        <v>1</v>
      </c>
      <c r="S28" s="7">
        <f t="shared" si="32"/>
        <v>0.5</v>
      </c>
      <c r="T28" s="8">
        <v>27</v>
      </c>
      <c r="U28" s="37">
        <f t="shared" si="33"/>
        <v>0.52941176470588236</v>
      </c>
    </row>
    <row r="29" spans="1:21" x14ac:dyDescent="0.25">
      <c r="A29" s="18"/>
      <c r="B29" s="148"/>
      <c r="C29" s="195"/>
      <c r="D29" s="3" t="s">
        <v>113</v>
      </c>
      <c r="E29" s="6">
        <f t="shared" si="26"/>
        <v>2</v>
      </c>
      <c r="F29" s="9">
        <f t="shared" si="27"/>
        <v>12</v>
      </c>
      <c r="G29" s="22"/>
      <c r="H29" s="72">
        <v>0</v>
      </c>
      <c r="I29" s="7">
        <f t="shared" si="28"/>
        <v>0</v>
      </c>
      <c r="J29" s="4">
        <v>0</v>
      </c>
      <c r="K29" s="7">
        <f t="shared" si="29"/>
        <v>0</v>
      </c>
      <c r="L29" s="25"/>
      <c r="M29" s="4">
        <v>1</v>
      </c>
      <c r="N29" s="7">
        <f t="shared" si="30"/>
        <v>0.5</v>
      </c>
      <c r="O29" s="4">
        <v>6</v>
      </c>
      <c r="P29" s="7">
        <f t="shared" si="31"/>
        <v>0.5</v>
      </c>
      <c r="Q29" s="25"/>
      <c r="R29" s="4">
        <v>1</v>
      </c>
      <c r="S29" s="7">
        <f t="shared" si="32"/>
        <v>0.5</v>
      </c>
      <c r="T29" s="8">
        <v>6</v>
      </c>
      <c r="U29" s="37">
        <f t="shared" si="33"/>
        <v>0.5</v>
      </c>
    </row>
    <row r="30" spans="1:21" ht="15" customHeight="1" thickBot="1" x14ac:dyDescent="0.3">
      <c r="A30" s="18"/>
      <c r="B30" s="149"/>
      <c r="C30" s="57" t="s">
        <v>7</v>
      </c>
      <c r="D30" s="57"/>
      <c r="E30" s="58">
        <f t="shared" si="26"/>
        <v>39</v>
      </c>
      <c r="F30" s="70">
        <f t="shared" si="27"/>
        <v>1281</v>
      </c>
      <c r="G30" s="64"/>
      <c r="H30" s="74">
        <v>15</v>
      </c>
      <c r="I30" s="60">
        <f t="shared" si="28"/>
        <v>0.38461538461538464</v>
      </c>
      <c r="J30" s="59">
        <v>516</v>
      </c>
      <c r="K30" s="60">
        <f t="shared" si="29"/>
        <v>0.40281030444964872</v>
      </c>
      <c r="L30" s="54"/>
      <c r="M30" s="59">
        <v>18</v>
      </c>
      <c r="N30" s="60">
        <f t="shared" si="30"/>
        <v>0.46153846153846156</v>
      </c>
      <c r="O30" s="59">
        <v>552</v>
      </c>
      <c r="P30" s="60">
        <f t="shared" si="31"/>
        <v>0.43091334894613581</v>
      </c>
      <c r="Q30" s="54"/>
      <c r="R30" s="59">
        <v>6</v>
      </c>
      <c r="S30" s="60">
        <f t="shared" si="32"/>
        <v>0.15384615384615385</v>
      </c>
      <c r="T30" s="59">
        <v>213</v>
      </c>
      <c r="U30" s="61">
        <f t="shared" si="33"/>
        <v>0.16627634660421545</v>
      </c>
    </row>
    <row r="31" spans="1:21" x14ac:dyDescent="0.25">
      <c r="A31" s="18"/>
      <c r="B31" s="147" t="s">
        <v>18</v>
      </c>
      <c r="C31" s="166" t="s">
        <v>19</v>
      </c>
      <c r="D31" s="41" t="s">
        <v>111</v>
      </c>
      <c r="E31" s="42">
        <f t="shared" ref="E31:E37" si="34">SUM(H31,M31,R31)</f>
        <v>92</v>
      </c>
      <c r="F31" s="68">
        <f t="shared" ref="F31:F37" si="35">SUM(J31,O31,T31)</f>
        <v>6831</v>
      </c>
      <c r="G31" s="78"/>
      <c r="H31" s="71">
        <v>29</v>
      </c>
      <c r="I31" s="45">
        <f t="shared" ref="I31:I37" si="36">H31/E31</f>
        <v>0.31521739130434784</v>
      </c>
      <c r="J31" s="44">
        <v>2337</v>
      </c>
      <c r="K31" s="45">
        <f t="shared" ref="K31:K37" si="37">J31/F31</f>
        <v>0.34211682037768992</v>
      </c>
      <c r="L31" s="46"/>
      <c r="M31" s="44">
        <v>27</v>
      </c>
      <c r="N31" s="45">
        <f t="shared" si="30"/>
        <v>0.29347826086956524</v>
      </c>
      <c r="O31" s="44">
        <v>2058</v>
      </c>
      <c r="P31" s="45">
        <f t="shared" ref="P31:P37" si="38">O31/F31</f>
        <v>0.30127360562143168</v>
      </c>
      <c r="Q31" s="46"/>
      <c r="R31" s="44">
        <v>36</v>
      </c>
      <c r="S31" s="45">
        <f t="shared" ref="S31:S37" si="39">R31/E31</f>
        <v>0.39130434782608697</v>
      </c>
      <c r="T31" s="47">
        <v>2436</v>
      </c>
      <c r="U31" s="48">
        <f t="shared" ref="U31:U37" si="40">T31/F31</f>
        <v>0.35660957400087834</v>
      </c>
    </row>
    <row r="32" spans="1:21" x14ac:dyDescent="0.25">
      <c r="A32" s="18"/>
      <c r="B32" s="148"/>
      <c r="C32" s="191"/>
      <c r="D32" s="3" t="s">
        <v>112</v>
      </c>
      <c r="E32" s="6">
        <f t="shared" si="34"/>
        <v>18</v>
      </c>
      <c r="F32" s="9">
        <f t="shared" si="35"/>
        <v>678</v>
      </c>
      <c r="G32" s="22"/>
      <c r="H32" s="72">
        <v>18</v>
      </c>
      <c r="I32" s="7">
        <f t="shared" si="36"/>
        <v>1</v>
      </c>
      <c r="J32" s="4">
        <v>678</v>
      </c>
      <c r="K32" s="7">
        <f t="shared" si="37"/>
        <v>1</v>
      </c>
      <c r="L32" s="25"/>
      <c r="M32" s="4">
        <v>0</v>
      </c>
      <c r="N32" s="7">
        <f t="shared" si="30"/>
        <v>0</v>
      </c>
      <c r="O32" s="4">
        <v>0</v>
      </c>
      <c r="P32" s="7">
        <f t="shared" si="38"/>
        <v>0</v>
      </c>
      <c r="Q32" s="25"/>
      <c r="R32" s="4">
        <v>0</v>
      </c>
      <c r="S32" s="7">
        <f t="shared" si="39"/>
        <v>0</v>
      </c>
      <c r="T32" s="8">
        <v>0</v>
      </c>
      <c r="U32" s="37">
        <f t="shared" si="40"/>
        <v>0</v>
      </c>
    </row>
    <row r="33" spans="1:21" x14ac:dyDescent="0.25">
      <c r="A33" s="18"/>
      <c r="B33" s="148"/>
      <c r="C33" s="173"/>
      <c r="D33" s="3" t="s">
        <v>113</v>
      </c>
      <c r="E33" s="6">
        <f t="shared" si="34"/>
        <v>15</v>
      </c>
      <c r="F33" s="9">
        <f t="shared" si="35"/>
        <v>162</v>
      </c>
      <c r="G33" s="22"/>
      <c r="H33" s="72">
        <v>13</v>
      </c>
      <c r="I33" s="7">
        <f t="shared" si="36"/>
        <v>0.8666666666666667</v>
      </c>
      <c r="J33" s="4">
        <v>138</v>
      </c>
      <c r="K33" s="7">
        <f t="shared" si="37"/>
        <v>0.85185185185185186</v>
      </c>
      <c r="L33" s="25"/>
      <c r="M33" s="4">
        <v>2</v>
      </c>
      <c r="N33" s="7">
        <f t="shared" si="30"/>
        <v>0.13333333333333333</v>
      </c>
      <c r="O33" s="4">
        <v>24</v>
      </c>
      <c r="P33" s="7">
        <f t="shared" si="38"/>
        <v>0.14814814814814814</v>
      </c>
      <c r="Q33" s="25"/>
      <c r="R33" s="4">
        <v>0</v>
      </c>
      <c r="S33" s="7">
        <f t="shared" si="39"/>
        <v>0</v>
      </c>
      <c r="T33" s="8">
        <v>0</v>
      </c>
      <c r="U33" s="37">
        <f t="shared" si="40"/>
        <v>0</v>
      </c>
    </row>
    <row r="34" spans="1:21" x14ac:dyDescent="0.25">
      <c r="A34" s="18"/>
      <c r="B34" s="148"/>
      <c r="C34" s="28" t="s">
        <v>20</v>
      </c>
      <c r="D34" s="3" t="s">
        <v>111</v>
      </c>
      <c r="E34" s="6">
        <f t="shared" si="34"/>
        <v>2</v>
      </c>
      <c r="F34" s="9">
        <f t="shared" si="35"/>
        <v>156</v>
      </c>
      <c r="G34" s="22"/>
      <c r="H34" s="72">
        <v>2</v>
      </c>
      <c r="I34" s="7">
        <f t="shared" si="36"/>
        <v>1</v>
      </c>
      <c r="J34" s="4">
        <v>156</v>
      </c>
      <c r="K34" s="7">
        <f t="shared" si="37"/>
        <v>1</v>
      </c>
      <c r="L34" s="25"/>
      <c r="M34" s="4">
        <v>0</v>
      </c>
      <c r="N34" s="7">
        <f t="shared" si="30"/>
        <v>0</v>
      </c>
      <c r="O34" s="4">
        <v>0</v>
      </c>
      <c r="P34" s="7">
        <f t="shared" si="38"/>
        <v>0</v>
      </c>
      <c r="Q34" s="25"/>
      <c r="R34" s="4">
        <v>0</v>
      </c>
      <c r="S34" s="7">
        <f t="shared" si="39"/>
        <v>0</v>
      </c>
      <c r="T34" s="8">
        <v>0</v>
      </c>
      <c r="U34" s="37">
        <f t="shared" si="40"/>
        <v>0</v>
      </c>
    </row>
    <row r="35" spans="1:21" x14ac:dyDescent="0.25">
      <c r="A35" s="18"/>
      <c r="B35" s="148"/>
      <c r="C35" s="172" t="s">
        <v>21</v>
      </c>
      <c r="D35" s="3" t="s">
        <v>111</v>
      </c>
      <c r="E35" s="6">
        <f t="shared" si="34"/>
        <v>2</v>
      </c>
      <c r="F35" s="9">
        <f t="shared" si="35"/>
        <v>90</v>
      </c>
      <c r="G35" s="22"/>
      <c r="H35" s="72">
        <v>2</v>
      </c>
      <c r="I35" s="7">
        <f t="shared" si="36"/>
        <v>1</v>
      </c>
      <c r="J35" s="4">
        <v>90</v>
      </c>
      <c r="K35" s="7">
        <f t="shared" si="37"/>
        <v>1</v>
      </c>
      <c r="L35" s="25"/>
      <c r="M35" s="4">
        <v>0</v>
      </c>
      <c r="N35" s="7">
        <f t="shared" si="30"/>
        <v>0</v>
      </c>
      <c r="O35" s="4">
        <v>0</v>
      </c>
      <c r="P35" s="7">
        <f t="shared" si="38"/>
        <v>0</v>
      </c>
      <c r="Q35" s="25"/>
      <c r="R35" s="4">
        <v>0</v>
      </c>
      <c r="S35" s="7">
        <f t="shared" si="39"/>
        <v>0</v>
      </c>
      <c r="T35" s="8">
        <v>0</v>
      </c>
      <c r="U35" s="37">
        <f t="shared" si="40"/>
        <v>0</v>
      </c>
    </row>
    <row r="36" spans="1:21" x14ac:dyDescent="0.25">
      <c r="A36" s="18"/>
      <c r="B36" s="148"/>
      <c r="C36" s="173"/>
      <c r="D36" s="3" t="s">
        <v>112</v>
      </c>
      <c r="E36" s="6">
        <f t="shared" si="34"/>
        <v>3</v>
      </c>
      <c r="F36" s="9">
        <f t="shared" si="35"/>
        <v>63</v>
      </c>
      <c r="G36" s="22"/>
      <c r="H36" s="72">
        <v>2</v>
      </c>
      <c r="I36" s="7">
        <f t="shared" si="36"/>
        <v>0.66666666666666663</v>
      </c>
      <c r="J36" s="4">
        <v>54</v>
      </c>
      <c r="K36" s="7">
        <f t="shared" si="37"/>
        <v>0.8571428571428571</v>
      </c>
      <c r="L36" s="25"/>
      <c r="M36" s="4">
        <v>1</v>
      </c>
      <c r="N36" s="7">
        <f t="shared" si="30"/>
        <v>0.33333333333333331</v>
      </c>
      <c r="O36" s="40">
        <v>9</v>
      </c>
      <c r="P36" s="7">
        <f t="shared" si="38"/>
        <v>0.14285714285714285</v>
      </c>
      <c r="Q36" s="25"/>
      <c r="R36" s="4">
        <v>0</v>
      </c>
      <c r="S36" s="7">
        <f t="shared" si="39"/>
        <v>0</v>
      </c>
      <c r="T36" s="39">
        <v>0</v>
      </c>
      <c r="U36" s="37">
        <f t="shared" si="40"/>
        <v>0</v>
      </c>
    </row>
    <row r="37" spans="1:21" ht="15" customHeight="1" thickBot="1" x14ac:dyDescent="0.3">
      <c r="A37" s="18"/>
      <c r="B37" s="149"/>
      <c r="C37" s="57" t="s">
        <v>7</v>
      </c>
      <c r="D37" s="57"/>
      <c r="E37" s="58">
        <f t="shared" si="34"/>
        <v>132</v>
      </c>
      <c r="F37" s="70">
        <f t="shared" si="35"/>
        <v>7980</v>
      </c>
      <c r="G37" s="64"/>
      <c r="H37" s="74">
        <v>66</v>
      </c>
      <c r="I37" s="60">
        <f t="shared" si="36"/>
        <v>0.5</v>
      </c>
      <c r="J37" s="59">
        <v>3453</v>
      </c>
      <c r="K37" s="60">
        <f t="shared" si="37"/>
        <v>0.43270676691729321</v>
      </c>
      <c r="L37" s="54"/>
      <c r="M37" s="59">
        <v>30</v>
      </c>
      <c r="N37" s="60">
        <f t="shared" si="30"/>
        <v>0.22727272727272727</v>
      </c>
      <c r="O37" s="59">
        <v>2091</v>
      </c>
      <c r="P37" s="60">
        <f t="shared" si="38"/>
        <v>0.26203007518796995</v>
      </c>
      <c r="Q37" s="54"/>
      <c r="R37" s="59">
        <v>36</v>
      </c>
      <c r="S37" s="60">
        <f t="shared" si="39"/>
        <v>0.27272727272727271</v>
      </c>
      <c r="T37" s="59">
        <v>2436</v>
      </c>
      <c r="U37" s="61">
        <f t="shared" si="40"/>
        <v>0.30526315789473685</v>
      </c>
    </row>
    <row r="38" spans="1:21" x14ac:dyDescent="0.25">
      <c r="A38" s="18"/>
      <c r="B38" s="147" t="s">
        <v>22</v>
      </c>
      <c r="C38" s="166" t="s">
        <v>23</v>
      </c>
      <c r="D38" s="41" t="s">
        <v>111</v>
      </c>
      <c r="E38" s="42">
        <f>SUM(H38,M38,R38)</f>
        <v>4</v>
      </c>
      <c r="F38" s="68">
        <f>SUM(J38,O38,T38)</f>
        <v>258</v>
      </c>
      <c r="G38" s="78"/>
      <c r="H38" s="71">
        <v>0</v>
      </c>
      <c r="I38" s="45">
        <f t="shared" ref="I38:I40" si="41">H38/E38</f>
        <v>0</v>
      </c>
      <c r="J38" s="44">
        <v>0</v>
      </c>
      <c r="K38" s="45">
        <f t="shared" ref="K38:K40" si="42">J38/F38</f>
        <v>0</v>
      </c>
      <c r="L38" s="46"/>
      <c r="M38" s="44">
        <v>3</v>
      </c>
      <c r="N38" s="45">
        <f t="shared" si="30"/>
        <v>0.75</v>
      </c>
      <c r="O38" s="44">
        <v>177</v>
      </c>
      <c r="P38" s="45">
        <f t="shared" ref="P38:P40" si="43">O38/F38</f>
        <v>0.68604651162790697</v>
      </c>
      <c r="Q38" s="46"/>
      <c r="R38" s="44">
        <v>1</v>
      </c>
      <c r="S38" s="45">
        <f t="shared" ref="S38:S40" si="44">R38/E38</f>
        <v>0.25</v>
      </c>
      <c r="T38" s="47">
        <v>81</v>
      </c>
      <c r="U38" s="48">
        <f t="shared" ref="U38:U40" si="45">T38/F38</f>
        <v>0.31395348837209303</v>
      </c>
    </row>
    <row r="39" spans="1:21" ht="15" customHeight="1" x14ac:dyDescent="0.25">
      <c r="A39" s="18"/>
      <c r="B39" s="148"/>
      <c r="C39" s="173"/>
      <c r="D39" s="3" t="s">
        <v>112</v>
      </c>
      <c r="E39" s="6">
        <f>SUM(H39,M39,R39)</f>
        <v>10</v>
      </c>
      <c r="F39" s="9">
        <f>SUM(J39,O39,T39)</f>
        <v>576</v>
      </c>
      <c r="G39" s="22"/>
      <c r="H39" s="72">
        <v>2</v>
      </c>
      <c r="I39" s="7">
        <f t="shared" si="41"/>
        <v>0.2</v>
      </c>
      <c r="J39" s="40">
        <v>171</v>
      </c>
      <c r="K39" s="7">
        <f t="shared" si="42"/>
        <v>0.296875</v>
      </c>
      <c r="L39" s="25"/>
      <c r="M39" s="4">
        <v>5</v>
      </c>
      <c r="N39" s="7">
        <f t="shared" si="30"/>
        <v>0.5</v>
      </c>
      <c r="O39" s="40">
        <v>213</v>
      </c>
      <c r="P39" s="7">
        <f t="shared" si="43"/>
        <v>0.36979166666666669</v>
      </c>
      <c r="Q39" s="25"/>
      <c r="R39" s="4">
        <v>3</v>
      </c>
      <c r="S39" s="7">
        <f t="shared" si="44"/>
        <v>0.3</v>
      </c>
      <c r="T39" s="39">
        <v>192</v>
      </c>
      <c r="U39" s="37">
        <f t="shared" si="45"/>
        <v>0.33333333333333331</v>
      </c>
    </row>
    <row r="40" spans="1:21" ht="15" customHeight="1" thickBot="1" x14ac:dyDescent="0.3">
      <c r="A40" s="18"/>
      <c r="B40" s="149"/>
      <c r="C40" s="57" t="s">
        <v>7</v>
      </c>
      <c r="D40" s="57"/>
      <c r="E40" s="58">
        <f>SUM(H40,M40,R40)</f>
        <v>14</v>
      </c>
      <c r="F40" s="70">
        <f>SUM(J40,O40,T40)</f>
        <v>834</v>
      </c>
      <c r="G40" s="64"/>
      <c r="H40" s="74">
        <v>2</v>
      </c>
      <c r="I40" s="60">
        <f t="shared" si="41"/>
        <v>0.14285714285714285</v>
      </c>
      <c r="J40" s="59">
        <v>171</v>
      </c>
      <c r="K40" s="60">
        <f t="shared" si="42"/>
        <v>0.20503597122302158</v>
      </c>
      <c r="L40" s="54"/>
      <c r="M40" s="59">
        <v>8</v>
      </c>
      <c r="N40" s="60">
        <f t="shared" si="30"/>
        <v>0.5714285714285714</v>
      </c>
      <c r="O40" s="59">
        <v>390</v>
      </c>
      <c r="P40" s="60">
        <f t="shared" si="43"/>
        <v>0.46762589928057552</v>
      </c>
      <c r="Q40" s="54"/>
      <c r="R40" s="59">
        <v>4</v>
      </c>
      <c r="S40" s="60">
        <f t="shared" si="44"/>
        <v>0.2857142857142857</v>
      </c>
      <c r="T40" s="59">
        <v>273</v>
      </c>
      <c r="U40" s="61">
        <f t="shared" si="45"/>
        <v>0.3273381294964029</v>
      </c>
    </row>
    <row r="41" spans="1:21" x14ac:dyDescent="0.25">
      <c r="A41" s="18"/>
      <c r="B41" s="147" t="s">
        <v>24</v>
      </c>
      <c r="C41" s="62" t="s">
        <v>25</v>
      </c>
      <c r="D41" s="41" t="s">
        <v>111</v>
      </c>
      <c r="E41" s="42">
        <f t="shared" ref="E41:E57" si="46">SUM(H41,M41,R41)</f>
        <v>2</v>
      </c>
      <c r="F41" s="68">
        <f t="shared" ref="F41:F57" si="47">SUM(J41,O41,T41)</f>
        <v>12</v>
      </c>
      <c r="G41" s="43"/>
      <c r="H41" s="75">
        <v>2</v>
      </c>
      <c r="I41" s="45">
        <f t="shared" ref="I41:I57" si="48">H41/E41</f>
        <v>1</v>
      </c>
      <c r="J41" s="44">
        <v>12</v>
      </c>
      <c r="K41" s="45">
        <f t="shared" ref="K41:K57" si="49">J41/F41</f>
        <v>1</v>
      </c>
      <c r="L41" s="46"/>
      <c r="M41" s="44">
        <v>0</v>
      </c>
      <c r="N41" s="45">
        <f t="shared" si="30"/>
        <v>0</v>
      </c>
      <c r="O41" s="44">
        <v>0</v>
      </c>
      <c r="P41" s="45">
        <f t="shared" ref="P41:P57" si="50">O41/F41</f>
        <v>0</v>
      </c>
      <c r="Q41" s="46"/>
      <c r="R41" s="44">
        <v>0</v>
      </c>
      <c r="S41" s="45">
        <f t="shared" ref="S41:S57" si="51">R41/E41</f>
        <v>0</v>
      </c>
      <c r="T41" s="47">
        <v>0</v>
      </c>
      <c r="U41" s="48">
        <f t="shared" ref="U41:U57" si="52">T41/F41</f>
        <v>0</v>
      </c>
    </row>
    <row r="42" spans="1:21" ht="15" customHeight="1" x14ac:dyDescent="0.25">
      <c r="A42" s="18"/>
      <c r="B42" s="148"/>
      <c r="C42" s="28" t="s">
        <v>26</v>
      </c>
      <c r="D42" s="3" t="s">
        <v>111</v>
      </c>
      <c r="E42" s="6">
        <f t="shared" si="46"/>
        <v>3</v>
      </c>
      <c r="F42" s="9">
        <f t="shared" si="47"/>
        <v>40</v>
      </c>
      <c r="G42" s="32"/>
      <c r="H42" s="76">
        <v>3</v>
      </c>
      <c r="I42" s="7">
        <f t="shared" si="48"/>
        <v>1</v>
      </c>
      <c r="J42" s="4">
        <v>40</v>
      </c>
      <c r="K42" s="7">
        <f t="shared" si="49"/>
        <v>1</v>
      </c>
      <c r="L42" s="25"/>
      <c r="M42" s="4">
        <v>0</v>
      </c>
      <c r="N42" s="7">
        <f t="shared" si="30"/>
        <v>0</v>
      </c>
      <c r="O42" s="4">
        <v>0</v>
      </c>
      <c r="P42" s="7">
        <f t="shared" si="50"/>
        <v>0</v>
      </c>
      <c r="Q42" s="25"/>
      <c r="R42" s="4">
        <v>0</v>
      </c>
      <c r="S42" s="7">
        <f t="shared" si="51"/>
        <v>0</v>
      </c>
      <c r="T42" s="8">
        <v>0</v>
      </c>
      <c r="U42" s="37">
        <f t="shared" si="52"/>
        <v>0</v>
      </c>
    </row>
    <row r="43" spans="1:21" x14ac:dyDescent="0.25">
      <c r="A43" s="18"/>
      <c r="B43" s="148"/>
      <c r="C43" s="172" t="s">
        <v>27</v>
      </c>
      <c r="D43" s="3" t="s">
        <v>111</v>
      </c>
      <c r="E43" s="6">
        <f t="shared" si="46"/>
        <v>1</v>
      </c>
      <c r="F43" s="6">
        <f t="shared" si="47"/>
        <v>36</v>
      </c>
      <c r="G43" s="32"/>
      <c r="H43" s="29">
        <v>1</v>
      </c>
      <c r="I43" s="7">
        <f t="shared" si="48"/>
        <v>1</v>
      </c>
      <c r="J43" s="4">
        <v>36</v>
      </c>
      <c r="K43" s="7">
        <f t="shared" si="49"/>
        <v>1</v>
      </c>
      <c r="L43" s="25"/>
      <c r="M43" s="4">
        <v>0</v>
      </c>
      <c r="N43" s="7">
        <f t="shared" si="30"/>
        <v>0</v>
      </c>
      <c r="O43" s="4">
        <v>0</v>
      </c>
      <c r="P43" s="7">
        <f t="shared" si="50"/>
        <v>0</v>
      </c>
      <c r="Q43" s="25"/>
      <c r="R43" s="4">
        <v>0</v>
      </c>
      <c r="S43" s="7">
        <f t="shared" si="51"/>
        <v>0</v>
      </c>
      <c r="T43" s="8">
        <v>0</v>
      </c>
      <c r="U43" s="37">
        <f t="shared" si="52"/>
        <v>0</v>
      </c>
    </row>
    <row r="44" spans="1:21" x14ac:dyDescent="0.25">
      <c r="A44" s="18"/>
      <c r="B44" s="148"/>
      <c r="C44" s="173"/>
      <c r="D44" s="3" t="s">
        <v>112</v>
      </c>
      <c r="E44" s="6">
        <f t="shared" si="46"/>
        <v>5</v>
      </c>
      <c r="F44" s="6">
        <f t="shared" si="47"/>
        <v>132</v>
      </c>
      <c r="G44" s="32"/>
      <c r="H44" s="29">
        <v>5</v>
      </c>
      <c r="I44" s="7">
        <f t="shared" si="48"/>
        <v>1</v>
      </c>
      <c r="J44" s="4">
        <v>132</v>
      </c>
      <c r="K44" s="7">
        <f t="shared" si="49"/>
        <v>1</v>
      </c>
      <c r="L44" s="25"/>
      <c r="M44" s="4">
        <v>0</v>
      </c>
      <c r="N44" s="7">
        <f t="shared" si="30"/>
        <v>0</v>
      </c>
      <c r="O44" s="4">
        <v>0</v>
      </c>
      <c r="P44" s="7">
        <f t="shared" si="50"/>
        <v>0</v>
      </c>
      <c r="Q44" s="25"/>
      <c r="R44" s="4">
        <v>0</v>
      </c>
      <c r="S44" s="7">
        <f t="shared" si="51"/>
        <v>0</v>
      </c>
      <c r="T44" s="8">
        <v>0</v>
      </c>
      <c r="U44" s="37">
        <f t="shared" si="52"/>
        <v>0</v>
      </c>
    </row>
    <row r="45" spans="1:21" x14ac:dyDescent="0.25">
      <c r="A45" s="18"/>
      <c r="B45" s="148"/>
      <c r="C45" s="172" t="s">
        <v>28</v>
      </c>
      <c r="D45" s="3" t="s">
        <v>111</v>
      </c>
      <c r="E45" s="6">
        <f t="shared" si="46"/>
        <v>5</v>
      </c>
      <c r="F45" s="6">
        <f t="shared" si="47"/>
        <v>176</v>
      </c>
      <c r="G45" s="32"/>
      <c r="H45" s="29">
        <v>5</v>
      </c>
      <c r="I45" s="7">
        <f t="shared" si="48"/>
        <v>1</v>
      </c>
      <c r="J45" s="4">
        <v>176</v>
      </c>
      <c r="K45" s="7">
        <f t="shared" si="49"/>
        <v>1</v>
      </c>
      <c r="L45" s="25"/>
      <c r="M45" s="4">
        <v>0</v>
      </c>
      <c r="N45" s="7">
        <f t="shared" si="30"/>
        <v>0</v>
      </c>
      <c r="O45" s="4">
        <v>0</v>
      </c>
      <c r="P45" s="7">
        <f t="shared" si="50"/>
        <v>0</v>
      </c>
      <c r="Q45" s="25"/>
      <c r="R45" s="4">
        <v>0</v>
      </c>
      <c r="S45" s="7">
        <f t="shared" si="51"/>
        <v>0</v>
      </c>
      <c r="T45" s="8">
        <v>0</v>
      </c>
      <c r="U45" s="37">
        <f t="shared" si="52"/>
        <v>0</v>
      </c>
    </row>
    <row r="46" spans="1:21" x14ac:dyDescent="0.25">
      <c r="A46" s="18"/>
      <c r="B46" s="148"/>
      <c r="C46" s="184"/>
      <c r="D46" s="3" t="s">
        <v>112</v>
      </c>
      <c r="E46" s="6">
        <f t="shared" si="46"/>
        <v>2</v>
      </c>
      <c r="F46" s="6">
        <f t="shared" si="47"/>
        <v>42</v>
      </c>
      <c r="G46" s="32"/>
      <c r="H46" s="29">
        <v>2</v>
      </c>
      <c r="I46" s="7">
        <f t="shared" si="48"/>
        <v>1</v>
      </c>
      <c r="J46" s="4">
        <v>42</v>
      </c>
      <c r="K46" s="7">
        <f t="shared" si="49"/>
        <v>1</v>
      </c>
      <c r="L46" s="25"/>
      <c r="M46" s="4">
        <v>0</v>
      </c>
      <c r="N46" s="7">
        <f t="shared" si="30"/>
        <v>0</v>
      </c>
      <c r="O46" s="4">
        <v>0</v>
      </c>
      <c r="P46" s="7">
        <f t="shared" si="50"/>
        <v>0</v>
      </c>
      <c r="Q46" s="25"/>
      <c r="R46" s="4">
        <v>0</v>
      </c>
      <c r="S46" s="7">
        <f t="shared" si="51"/>
        <v>0</v>
      </c>
      <c r="T46" s="8">
        <v>0</v>
      </c>
      <c r="U46" s="37">
        <f t="shared" si="52"/>
        <v>0</v>
      </c>
    </row>
    <row r="47" spans="1:21" x14ac:dyDescent="0.25">
      <c r="A47" s="18"/>
      <c r="B47" s="148"/>
      <c r="C47" s="172" t="s">
        <v>29</v>
      </c>
      <c r="D47" s="3" t="s">
        <v>111</v>
      </c>
      <c r="E47" s="6">
        <f t="shared" si="46"/>
        <v>3</v>
      </c>
      <c r="F47" s="6">
        <f t="shared" si="47"/>
        <v>91</v>
      </c>
      <c r="G47" s="32"/>
      <c r="H47" s="29">
        <v>0</v>
      </c>
      <c r="I47" s="7">
        <f t="shared" si="48"/>
        <v>0</v>
      </c>
      <c r="J47" s="4">
        <v>0</v>
      </c>
      <c r="K47" s="7">
        <f t="shared" si="49"/>
        <v>0</v>
      </c>
      <c r="L47" s="25"/>
      <c r="M47" s="4">
        <v>0</v>
      </c>
      <c r="N47" s="7">
        <f t="shared" si="30"/>
        <v>0</v>
      </c>
      <c r="O47" s="4">
        <v>0</v>
      </c>
      <c r="P47" s="7">
        <f t="shared" si="50"/>
        <v>0</v>
      </c>
      <c r="Q47" s="25"/>
      <c r="R47" s="4">
        <v>3</v>
      </c>
      <c r="S47" s="7">
        <f t="shared" si="51"/>
        <v>1</v>
      </c>
      <c r="T47" s="8">
        <v>91</v>
      </c>
      <c r="U47" s="37">
        <f t="shared" si="52"/>
        <v>1</v>
      </c>
    </row>
    <row r="48" spans="1:21" x14ac:dyDescent="0.25">
      <c r="A48" s="18"/>
      <c r="B48" s="148"/>
      <c r="C48" s="184"/>
      <c r="D48" s="3" t="s">
        <v>112</v>
      </c>
      <c r="E48" s="6">
        <f t="shared" si="46"/>
        <v>1</v>
      </c>
      <c r="F48" s="6">
        <f t="shared" si="47"/>
        <v>15</v>
      </c>
      <c r="G48" s="32"/>
      <c r="H48" s="29">
        <v>0</v>
      </c>
      <c r="I48" s="7">
        <f t="shared" si="48"/>
        <v>0</v>
      </c>
      <c r="J48" s="4">
        <v>0</v>
      </c>
      <c r="K48" s="7">
        <f t="shared" si="49"/>
        <v>0</v>
      </c>
      <c r="L48" s="25"/>
      <c r="M48" s="4">
        <v>0</v>
      </c>
      <c r="N48" s="7">
        <f t="shared" si="30"/>
        <v>0</v>
      </c>
      <c r="O48" s="4">
        <v>0</v>
      </c>
      <c r="P48" s="7">
        <f t="shared" si="50"/>
        <v>0</v>
      </c>
      <c r="Q48" s="25"/>
      <c r="R48" s="4">
        <v>1</v>
      </c>
      <c r="S48" s="7">
        <f t="shared" si="51"/>
        <v>1</v>
      </c>
      <c r="T48" s="8">
        <v>15</v>
      </c>
      <c r="U48" s="37">
        <f t="shared" si="52"/>
        <v>1</v>
      </c>
    </row>
    <row r="49" spans="1:21" x14ac:dyDescent="0.25">
      <c r="A49" s="18"/>
      <c r="B49" s="148"/>
      <c r="C49" s="28" t="s">
        <v>30</v>
      </c>
      <c r="D49" s="3" t="s">
        <v>112</v>
      </c>
      <c r="E49" s="6">
        <f t="shared" si="46"/>
        <v>2</v>
      </c>
      <c r="F49" s="6">
        <f t="shared" si="47"/>
        <v>12</v>
      </c>
      <c r="G49" s="32"/>
      <c r="H49" s="29">
        <v>2</v>
      </c>
      <c r="I49" s="7">
        <f t="shared" si="48"/>
        <v>1</v>
      </c>
      <c r="J49" s="4">
        <v>12</v>
      </c>
      <c r="K49" s="7">
        <f t="shared" si="49"/>
        <v>1</v>
      </c>
      <c r="L49" s="25"/>
      <c r="M49" s="4">
        <v>0</v>
      </c>
      <c r="N49" s="7">
        <f t="shared" si="30"/>
        <v>0</v>
      </c>
      <c r="O49" s="4">
        <v>0</v>
      </c>
      <c r="P49" s="7">
        <f t="shared" si="50"/>
        <v>0</v>
      </c>
      <c r="Q49" s="25"/>
      <c r="R49" s="4">
        <v>0</v>
      </c>
      <c r="S49" s="7">
        <f t="shared" si="51"/>
        <v>0</v>
      </c>
      <c r="T49" s="8">
        <v>0</v>
      </c>
      <c r="U49" s="37">
        <f t="shared" si="52"/>
        <v>0</v>
      </c>
    </row>
    <row r="50" spans="1:21" x14ac:dyDescent="0.25">
      <c r="A50" s="18"/>
      <c r="B50" s="148"/>
      <c r="C50" s="28" t="s">
        <v>31</v>
      </c>
      <c r="D50" s="3" t="s">
        <v>111</v>
      </c>
      <c r="E50" s="6">
        <f t="shared" si="46"/>
        <v>2</v>
      </c>
      <c r="F50" s="6">
        <f t="shared" si="47"/>
        <v>56</v>
      </c>
      <c r="G50" s="32"/>
      <c r="H50" s="29">
        <v>2</v>
      </c>
      <c r="I50" s="7">
        <f t="shared" si="48"/>
        <v>1</v>
      </c>
      <c r="J50" s="4">
        <v>56</v>
      </c>
      <c r="K50" s="7">
        <f t="shared" si="49"/>
        <v>1</v>
      </c>
      <c r="L50" s="25"/>
      <c r="M50" s="4">
        <v>0</v>
      </c>
      <c r="N50" s="7">
        <f t="shared" si="30"/>
        <v>0</v>
      </c>
      <c r="O50" s="4">
        <v>0</v>
      </c>
      <c r="P50" s="7">
        <f t="shared" si="50"/>
        <v>0</v>
      </c>
      <c r="Q50" s="25"/>
      <c r="R50" s="4">
        <v>0</v>
      </c>
      <c r="S50" s="7">
        <f t="shared" si="51"/>
        <v>0</v>
      </c>
      <c r="T50" s="8">
        <v>0</v>
      </c>
      <c r="U50" s="37">
        <f t="shared" si="52"/>
        <v>0</v>
      </c>
    </row>
    <row r="51" spans="1:21" x14ac:dyDescent="0.25">
      <c r="A51" s="18"/>
      <c r="B51" s="148"/>
      <c r="C51" s="28" t="s">
        <v>32</v>
      </c>
      <c r="D51" s="3" t="s">
        <v>111</v>
      </c>
      <c r="E51" s="6">
        <f t="shared" si="46"/>
        <v>1</v>
      </c>
      <c r="F51" s="6">
        <f t="shared" si="47"/>
        <v>12</v>
      </c>
      <c r="G51" s="32"/>
      <c r="H51" s="29">
        <v>1</v>
      </c>
      <c r="I51" s="7">
        <f t="shared" si="48"/>
        <v>1</v>
      </c>
      <c r="J51" s="4">
        <v>12</v>
      </c>
      <c r="K51" s="7">
        <f t="shared" si="49"/>
        <v>1</v>
      </c>
      <c r="L51" s="25"/>
      <c r="M51" s="4">
        <v>0</v>
      </c>
      <c r="N51" s="7">
        <f t="shared" si="30"/>
        <v>0</v>
      </c>
      <c r="O51" s="4">
        <v>0</v>
      </c>
      <c r="P51" s="7">
        <f t="shared" si="50"/>
        <v>0</v>
      </c>
      <c r="Q51" s="25"/>
      <c r="R51" s="4">
        <v>0</v>
      </c>
      <c r="S51" s="7">
        <f t="shared" si="51"/>
        <v>0</v>
      </c>
      <c r="T51" s="8">
        <v>0</v>
      </c>
      <c r="U51" s="37">
        <f t="shared" si="52"/>
        <v>0</v>
      </c>
    </row>
    <row r="52" spans="1:21" x14ac:dyDescent="0.25">
      <c r="A52" s="18"/>
      <c r="B52" s="148"/>
      <c r="C52" s="28" t="s">
        <v>33</v>
      </c>
      <c r="D52" s="3" t="s">
        <v>111</v>
      </c>
      <c r="E52" s="6">
        <f t="shared" si="46"/>
        <v>1</v>
      </c>
      <c r="F52" s="6">
        <f t="shared" si="47"/>
        <v>16</v>
      </c>
      <c r="G52" s="32"/>
      <c r="H52" s="29">
        <v>1</v>
      </c>
      <c r="I52" s="7">
        <f t="shared" si="48"/>
        <v>1</v>
      </c>
      <c r="J52" s="4">
        <v>16</v>
      </c>
      <c r="K52" s="7">
        <f t="shared" si="49"/>
        <v>1</v>
      </c>
      <c r="L52" s="25"/>
      <c r="M52" s="4">
        <v>0</v>
      </c>
      <c r="N52" s="7">
        <f t="shared" si="30"/>
        <v>0</v>
      </c>
      <c r="O52" s="4">
        <v>0</v>
      </c>
      <c r="P52" s="7">
        <f t="shared" si="50"/>
        <v>0</v>
      </c>
      <c r="Q52" s="25"/>
      <c r="R52" s="4">
        <v>0</v>
      </c>
      <c r="S52" s="7">
        <f t="shared" si="51"/>
        <v>0</v>
      </c>
      <c r="T52" s="8">
        <v>0</v>
      </c>
      <c r="U52" s="37">
        <f t="shared" si="52"/>
        <v>0</v>
      </c>
    </row>
    <row r="53" spans="1:21" x14ac:dyDescent="0.25">
      <c r="A53" s="18"/>
      <c r="B53" s="148"/>
      <c r="C53" s="28" t="s">
        <v>34</v>
      </c>
      <c r="D53" s="3" t="s">
        <v>112</v>
      </c>
      <c r="E53" s="6">
        <f t="shared" si="46"/>
        <v>5</v>
      </c>
      <c r="F53" s="6">
        <f t="shared" si="47"/>
        <v>57</v>
      </c>
      <c r="G53" s="32"/>
      <c r="H53" s="29">
        <v>5</v>
      </c>
      <c r="I53" s="7">
        <f t="shared" si="48"/>
        <v>1</v>
      </c>
      <c r="J53" s="4">
        <v>57</v>
      </c>
      <c r="K53" s="7">
        <f t="shared" si="49"/>
        <v>1</v>
      </c>
      <c r="L53" s="25"/>
      <c r="M53" s="4">
        <v>0</v>
      </c>
      <c r="N53" s="7">
        <f t="shared" si="30"/>
        <v>0</v>
      </c>
      <c r="O53" s="4">
        <v>0</v>
      </c>
      <c r="P53" s="7">
        <f t="shared" si="50"/>
        <v>0</v>
      </c>
      <c r="Q53" s="25"/>
      <c r="R53" s="4">
        <v>0</v>
      </c>
      <c r="S53" s="7">
        <f t="shared" si="51"/>
        <v>0</v>
      </c>
      <c r="T53" s="8">
        <v>0</v>
      </c>
      <c r="U53" s="37">
        <f t="shared" si="52"/>
        <v>0</v>
      </c>
    </row>
    <row r="54" spans="1:21" x14ac:dyDescent="0.25">
      <c r="A54" s="18"/>
      <c r="B54" s="148"/>
      <c r="C54" s="172" t="s">
        <v>35</v>
      </c>
      <c r="D54" s="3" t="s">
        <v>111</v>
      </c>
      <c r="E54" s="6">
        <f t="shared" si="46"/>
        <v>14</v>
      </c>
      <c r="F54" s="6">
        <f t="shared" si="47"/>
        <v>571</v>
      </c>
      <c r="G54" s="32"/>
      <c r="H54" s="29">
        <v>12</v>
      </c>
      <c r="I54" s="7">
        <f t="shared" si="48"/>
        <v>0.8571428571428571</v>
      </c>
      <c r="J54" s="4">
        <v>539</v>
      </c>
      <c r="K54" s="7">
        <f t="shared" si="49"/>
        <v>0.94395796847635727</v>
      </c>
      <c r="L54" s="25"/>
      <c r="M54" s="4">
        <v>0</v>
      </c>
      <c r="N54" s="7">
        <f t="shared" si="30"/>
        <v>0</v>
      </c>
      <c r="O54" s="4">
        <v>0</v>
      </c>
      <c r="P54" s="7">
        <f t="shared" si="50"/>
        <v>0</v>
      </c>
      <c r="Q54" s="25"/>
      <c r="R54" s="4">
        <v>2</v>
      </c>
      <c r="S54" s="7">
        <f t="shared" si="51"/>
        <v>0.14285714285714285</v>
      </c>
      <c r="T54" s="8">
        <v>32</v>
      </c>
      <c r="U54" s="37">
        <f t="shared" si="52"/>
        <v>5.6042031523642732E-2</v>
      </c>
    </row>
    <row r="55" spans="1:21" x14ac:dyDescent="0.25">
      <c r="A55" s="18"/>
      <c r="B55" s="148"/>
      <c r="C55" s="184"/>
      <c r="D55" s="3" t="s">
        <v>112</v>
      </c>
      <c r="E55" s="6">
        <f t="shared" si="46"/>
        <v>4</v>
      </c>
      <c r="F55" s="6">
        <f t="shared" si="47"/>
        <v>162</v>
      </c>
      <c r="G55" s="32"/>
      <c r="H55" s="29">
        <v>4</v>
      </c>
      <c r="I55" s="7">
        <f t="shared" si="48"/>
        <v>1</v>
      </c>
      <c r="J55" s="4">
        <v>162</v>
      </c>
      <c r="K55" s="7">
        <f t="shared" si="49"/>
        <v>1</v>
      </c>
      <c r="L55" s="25"/>
      <c r="M55" s="4">
        <v>0</v>
      </c>
      <c r="N55" s="7">
        <f t="shared" si="30"/>
        <v>0</v>
      </c>
      <c r="O55" s="4">
        <v>0</v>
      </c>
      <c r="P55" s="7">
        <f t="shared" si="50"/>
        <v>0</v>
      </c>
      <c r="Q55" s="25"/>
      <c r="R55" s="4">
        <v>0</v>
      </c>
      <c r="S55" s="7">
        <f t="shared" si="51"/>
        <v>0</v>
      </c>
      <c r="T55" s="8">
        <v>0</v>
      </c>
      <c r="U55" s="37">
        <f t="shared" si="52"/>
        <v>0</v>
      </c>
    </row>
    <row r="56" spans="1:21" x14ac:dyDescent="0.25">
      <c r="A56" s="18"/>
      <c r="B56" s="148"/>
      <c r="C56" s="28" t="s">
        <v>36</v>
      </c>
      <c r="D56" s="3" t="s">
        <v>111</v>
      </c>
      <c r="E56" s="6">
        <f t="shared" si="46"/>
        <v>1</v>
      </c>
      <c r="F56" s="6">
        <f t="shared" si="47"/>
        <v>4</v>
      </c>
      <c r="G56" s="32"/>
      <c r="H56" s="29">
        <v>1</v>
      </c>
      <c r="I56" s="7">
        <f t="shared" si="48"/>
        <v>1</v>
      </c>
      <c r="J56" s="4">
        <v>4</v>
      </c>
      <c r="K56" s="7">
        <f t="shared" si="49"/>
        <v>1</v>
      </c>
      <c r="L56" s="25"/>
      <c r="M56" s="4">
        <v>0</v>
      </c>
      <c r="N56" s="7">
        <f t="shared" si="30"/>
        <v>0</v>
      </c>
      <c r="O56" s="4">
        <v>0</v>
      </c>
      <c r="P56" s="7">
        <f t="shared" si="50"/>
        <v>0</v>
      </c>
      <c r="Q56" s="25"/>
      <c r="R56" s="4">
        <v>0</v>
      </c>
      <c r="S56" s="7">
        <f t="shared" si="51"/>
        <v>0</v>
      </c>
      <c r="T56" s="8">
        <v>0</v>
      </c>
      <c r="U56" s="37">
        <f t="shared" si="52"/>
        <v>0</v>
      </c>
    </row>
    <row r="57" spans="1:21" ht="15" customHeight="1" thickBot="1" x14ac:dyDescent="0.3">
      <c r="A57" s="18"/>
      <c r="B57" s="149"/>
      <c r="C57" s="57" t="s">
        <v>7</v>
      </c>
      <c r="D57" s="57"/>
      <c r="E57" s="58">
        <f t="shared" si="46"/>
        <v>52</v>
      </c>
      <c r="F57" s="58">
        <f t="shared" si="47"/>
        <v>1434</v>
      </c>
      <c r="G57" s="51"/>
      <c r="H57" s="59">
        <v>46</v>
      </c>
      <c r="I57" s="60">
        <f t="shared" si="48"/>
        <v>0.88461538461538458</v>
      </c>
      <c r="J57" s="59">
        <v>1296</v>
      </c>
      <c r="K57" s="60">
        <f t="shared" si="49"/>
        <v>0.90376569037656906</v>
      </c>
      <c r="L57" s="64"/>
      <c r="M57" s="59">
        <v>0</v>
      </c>
      <c r="N57" s="60">
        <f t="shared" si="30"/>
        <v>0</v>
      </c>
      <c r="O57" s="59">
        <v>0</v>
      </c>
      <c r="P57" s="60">
        <f t="shared" si="50"/>
        <v>0</v>
      </c>
      <c r="Q57" s="64"/>
      <c r="R57" s="59">
        <v>6</v>
      </c>
      <c r="S57" s="60">
        <f t="shared" si="51"/>
        <v>0.11538461538461539</v>
      </c>
      <c r="T57" s="65">
        <v>138</v>
      </c>
      <c r="U57" s="61">
        <f t="shared" si="52"/>
        <v>9.6234309623430964E-2</v>
      </c>
    </row>
    <row r="58" spans="1:21" x14ac:dyDescent="0.25">
      <c r="A58" s="18"/>
      <c r="B58" s="147" t="s">
        <v>37</v>
      </c>
      <c r="C58" s="166" t="s">
        <v>38</v>
      </c>
      <c r="D58" s="79" t="s">
        <v>111</v>
      </c>
      <c r="E58" s="80">
        <f>SUM(H58,M58,R58)</f>
        <v>19</v>
      </c>
      <c r="F58" s="80">
        <f>SUM(J58,O58,T58)</f>
        <v>1433</v>
      </c>
      <c r="G58" s="43"/>
      <c r="H58" s="63">
        <v>13</v>
      </c>
      <c r="I58" s="66">
        <f t="shared" ref="I58:I61" si="53">H58/E58</f>
        <v>0.68421052631578949</v>
      </c>
      <c r="J58" s="63">
        <v>809</v>
      </c>
      <c r="K58" s="66">
        <f t="shared" ref="K58:K61" si="54">J58/F58</f>
        <v>0.56454989532449407</v>
      </c>
      <c r="L58" s="46"/>
      <c r="M58" s="63">
        <v>0</v>
      </c>
      <c r="N58" s="66">
        <f t="shared" si="30"/>
        <v>0</v>
      </c>
      <c r="O58" s="63">
        <v>0</v>
      </c>
      <c r="P58" s="66">
        <f t="shared" ref="P58:P61" si="55">O58/F58</f>
        <v>0</v>
      </c>
      <c r="Q58" s="46"/>
      <c r="R58" s="63">
        <v>6</v>
      </c>
      <c r="S58" s="66">
        <f t="shared" ref="S58:S61" si="56">R58/E58</f>
        <v>0.31578947368421051</v>
      </c>
      <c r="T58" s="81">
        <v>624</v>
      </c>
      <c r="U58" s="82">
        <f t="shared" ref="U58:U61" si="57">T58/F58</f>
        <v>0.43545010467550593</v>
      </c>
    </row>
    <row r="59" spans="1:21" x14ac:dyDescent="0.25">
      <c r="A59" s="18"/>
      <c r="B59" s="148"/>
      <c r="C59" s="183"/>
      <c r="D59" s="3" t="s">
        <v>112</v>
      </c>
      <c r="E59" s="6">
        <f>SUM(H59,M59,R59)</f>
        <v>23</v>
      </c>
      <c r="F59" s="6">
        <f>SUM(J59,O59,T59)</f>
        <v>758</v>
      </c>
      <c r="G59" s="32"/>
      <c r="H59" s="29">
        <v>23</v>
      </c>
      <c r="I59" s="27">
        <f t="shared" si="53"/>
        <v>1</v>
      </c>
      <c r="J59" s="29">
        <v>758</v>
      </c>
      <c r="K59" s="27">
        <f t="shared" si="54"/>
        <v>1</v>
      </c>
      <c r="L59" s="25"/>
      <c r="M59" s="29">
        <v>0</v>
      </c>
      <c r="N59" s="27">
        <f t="shared" si="30"/>
        <v>0</v>
      </c>
      <c r="O59" s="29">
        <v>0</v>
      </c>
      <c r="P59" s="27">
        <f t="shared" si="55"/>
        <v>0</v>
      </c>
      <c r="Q59" s="25"/>
      <c r="R59" s="29">
        <v>0</v>
      </c>
      <c r="S59" s="27">
        <f t="shared" si="56"/>
        <v>0</v>
      </c>
      <c r="T59" s="34">
        <v>0</v>
      </c>
      <c r="U59" s="38">
        <f t="shared" si="57"/>
        <v>0</v>
      </c>
    </row>
    <row r="60" spans="1:21" x14ac:dyDescent="0.25">
      <c r="A60" s="18"/>
      <c r="B60" s="148"/>
      <c r="C60" s="184"/>
      <c r="D60" s="3" t="s">
        <v>113</v>
      </c>
      <c r="E60" s="6">
        <f>SUM(H60,M60,R60)</f>
        <v>16</v>
      </c>
      <c r="F60" s="6">
        <f>SUM(J60,O60,T60)</f>
        <v>90</v>
      </c>
      <c r="G60" s="32"/>
      <c r="H60" s="4">
        <v>16</v>
      </c>
      <c r="I60" s="7">
        <f t="shared" si="53"/>
        <v>1</v>
      </c>
      <c r="J60" s="4">
        <v>90</v>
      </c>
      <c r="K60" s="7">
        <f t="shared" si="54"/>
        <v>1</v>
      </c>
      <c r="L60" s="25"/>
      <c r="M60" s="4">
        <v>0</v>
      </c>
      <c r="N60" s="7">
        <f t="shared" si="30"/>
        <v>0</v>
      </c>
      <c r="O60" s="4">
        <v>0</v>
      </c>
      <c r="P60" s="7">
        <f t="shared" si="55"/>
        <v>0</v>
      </c>
      <c r="Q60" s="25"/>
      <c r="R60" s="4">
        <v>0</v>
      </c>
      <c r="S60" s="7">
        <f t="shared" si="56"/>
        <v>0</v>
      </c>
      <c r="T60" s="39">
        <v>0</v>
      </c>
      <c r="U60" s="37">
        <f t="shared" si="57"/>
        <v>0</v>
      </c>
    </row>
    <row r="61" spans="1:21" ht="15" customHeight="1" thickBot="1" x14ac:dyDescent="0.3">
      <c r="A61" s="18"/>
      <c r="B61" s="149"/>
      <c r="C61" s="57" t="s">
        <v>7</v>
      </c>
      <c r="D61" s="57"/>
      <c r="E61" s="58">
        <f>SUM(H61,M61,R61)</f>
        <v>58</v>
      </c>
      <c r="F61" s="58">
        <f>SUM(J61,O61,T61)</f>
        <v>2281</v>
      </c>
      <c r="G61" s="51"/>
      <c r="H61" s="59">
        <v>52</v>
      </c>
      <c r="I61" s="60">
        <f t="shared" si="53"/>
        <v>0.89655172413793105</v>
      </c>
      <c r="J61" s="59">
        <v>1657</v>
      </c>
      <c r="K61" s="60">
        <f t="shared" si="54"/>
        <v>0.72643577378342827</v>
      </c>
      <c r="L61" s="64"/>
      <c r="M61" s="59">
        <v>0</v>
      </c>
      <c r="N61" s="60">
        <f t="shared" si="30"/>
        <v>0</v>
      </c>
      <c r="O61" s="59">
        <v>0</v>
      </c>
      <c r="P61" s="60">
        <f t="shared" si="55"/>
        <v>0</v>
      </c>
      <c r="Q61" s="64"/>
      <c r="R61" s="59">
        <v>6</v>
      </c>
      <c r="S61" s="60">
        <f t="shared" si="56"/>
        <v>0.10344827586206896</v>
      </c>
      <c r="T61" s="59">
        <v>624</v>
      </c>
      <c r="U61" s="61">
        <f t="shared" si="57"/>
        <v>0.27356422621657167</v>
      </c>
    </row>
    <row r="62" spans="1:21" x14ac:dyDescent="0.25">
      <c r="A62" s="18"/>
      <c r="B62" s="147" t="s">
        <v>39</v>
      </c>
      <c r="C62" s="166" t="s">
        <v>40</v>
      </c>
      <c r="D62" s="41" t="s">
        <v>111</v>
      </c>
      <c r="E62" s="42">
        <f t="shared" ref="E62:E71" si="58">SUM(H62,M62,R62)</f>
        <v>35</v>
      </c>
      <c r="F62" s="42">
        <f t="shared" ref="F62:F71" si="59">SUM(J62,O62,T62)</f>
        <v>3816</v>
      </c>
      <c r="G62" s="43"/>
      <c r="H62" s="44">
        <v>26</v>
      </c>
      <c r="I62" s="45">
        <f t="shared" ref="I62:I71" si="60">H62/E62</f>
        <v>0.74285714285714288</v>
      </c>
      <c r="J62" s="44">
        <v>2793</v>
      </c>
      <c r="K62" s="45">
        <f t="shared" ref="K62:K71" si="61">J62/F62</f>
        <v>0.73191823899371067</v>
      </c>
      <c r="L62" s="46"/>
      <c r="M62" s="44">
        <v>4</v>
      </c>
      <c r="N62" s="45">
        <f t="shared" si="30"/>
        <v>0.11428571428571428</v>
      </c>
      <c r="O62" s="44">
        <v>483</v>
      </c>
      <c r="P62" s="45">
        <f t="shared" ref="P62:P71" si="62">O62/F62</f>
        <v>0.12657232704402516</v>
      </c>
      <c r="Q62" s="46"/>
      <c r="R62" s="44">
        <v>5</v>
      </c>
      <c r="S62" s="45">
        <f t="shared" ref="S62:S71" si="63">R62/E62</f>
        <v>0.14285714285714285</v>
      </c>
      <c r="T62" s="47">
        <v>540</v>
      </c>
      <c r="U62" s="48">
        <f t="shared" ref="U62:U71" si="64">T62/F62</f>
        <v>0.14150943396226415</v>
      </c>
    </row>
    <row r="63" spans="1:21" ht="15" customHeight="1" x14ac:dyDescent="0.25">
      <c r="A63" s="18"/>
      <c r="B63" s="148"/>
      <c r="C63" s="183"/>
      <c r="D63" s="3" t="s">
        <v>112</v>
      </c>
      <c r="E63" s="6">
        <f t="shared" si="58"/>
        <v>15</v>
      </c>
      <c r="F63" s="6">
        <f t="shared" si="59"/>
        <v>546</v>
      </c>
      <c r="G63" s="32"/>
      <c r="H63" s="4">
        <v>12</v>
      </c>
      <c r="I63" s="7">
        <f t="shared" si="60"/>
        <v>0.8</v>
      </c>
      <c r="J63" s="4">
        <v>456</v>
      </c>
      <c r="K63" s="7">
        <f t="shared" si="61"/>
        <v>0.8351648351648352</v>
      </c>
      <c r="L63" s="25"/>
      <c r="M63" s="4">
        <v>1</v>
      </c>
      <c r="N63" s="7">
        <f t="shared" si="30"/>
        <v>6.6666666666666666E-2</v>
      </c>
      <c r="O63" s="4">
        <v>51</v>
      </c>
      <c r="P63" s="7">
        <f t="shared" si="62"/>
        <v>9.3406593406593408E-2</v>
      </c>
      <c r="Q63" s="25"/>
      <c r="R63" s="4">
        <v>2</v>
      </c>
      <c r="S63" s="7">
        <f t="shared" si="63"/>
        <v>0.13333333333333333</v>
      </c>
      <c r="T63" s="8">
        <v>39</v>
      </c>
      <c r="U63" s="37">
        <f t="shared" si="64"/>
        <v>7.1428571428571425E-2</v>
      </c>
    </row>
    <row r="64" spans="1:21" x14ac:dyDescent="0.25">
      <c r="A64" s="18"/>
      <c r="B64" s="148"/>
      <c r="C64" s="184"/>
      <c r="D64" s="3" t="s">
        <v>113</v>
      </c>
      <c r="E64" s="6">
        <f t="shared" si="58"/>
        <v>11</v>
      </c>
      <c r="F64" s="6">
        <f t="shared" si="59"/>
        <v>165</v>
      </c>
      <c r="G64" s="32"/>
      <c r="H64" s="4">
        <v>8</v>
      </c>
      <c r="I64" s="7">
        <f t="shared" si="60"/>
        <v>0.72727272727272729</v>
      </c>
      <c r="J64" s="4">
        <v>120</v>
      </c>
      <c r="K64" s="7">
        <f t="shared" si="61"/>
        <v>0.72727272727272729</v>
      </c>
      <c r="L64" s="25"/>
      <c r="M64" s="4">
        <v>2</v>
      </c>
      <c r="N64" s="7">
        <f t="shared" si="30"/>
        <v>0.18181818181818182</v>
      </c>
      <c r="O64" s="4">
        <v>21</v>
      </c>
      <c r="P64" s="7">
        <f t="shared" si="62"/>
        <v>0.12727272727272726</v>
      </c>
      <c r="Q64" s="25"/>
      <c r="R64" s="4">
        <v>1</v>
      </c>
      <c r="S64" s="7">
        <f t="shared" si="63"/>
        <v>9.0909090909090912E-2</v>
      </c>
      <c r="T64" s="8">
        <v>24</v>
      </c>
      <c r="U64" s="37">
        <f t="shared" si="64"/>
        <v>0.14545454545454545</v>
      </c>
    </row>
    <row r="65" spans="1:21" x14ac:dyDescent="0.25">
      <c r="A65" s="18"/>
      <c r="B65" s="148"/>
      <c r="C65" s="172" t="s">
        <v>41</v>
      </c>
      <c r="D65" s="3" t="s">
        <v>111</v>
      </c>
      <c r="E65" s="6">
        <f t="shared" si="58"/>
        <v>6</v>
      </c>
      <c r="F65" s="6">
        <f t="shared" si="59"/>
        <v>375</v>
      </c>
      <c r="G65" s="32"/>
      <c r="H65" s="4">
        <v>6</v>
      </c>
      <c r="I65" s="7">
        <f t="shared" si="60"/>
        <v>1</v>
      </c>
      <c r="J65" s="4">
        <v>375</v>
      </c>
      <c r="K65" s="7">
        <f t="shared" si="61"/>
        <v>1</v>
      </c>
      <c r="L65" s="25"/>
      <c r="M65" s="4">
        <v>0</v>
      </c>
      <c r="N65" s="7">
        <f t="shared" si="30"/>
        <v>0</v>
      </c>
      <c r="O65" s="4">
        <v>0</v>
      </c>
      <c r="P65" s="7">
        <f t="shared" si="62"/>
        <v>0</v>
      </c>
      <c r="Q65" s="25"/>
      <c r="R65" s="4">
        <v>0</v>
      </c>
      <c r="S65" s="7">
        <f t="shared" si="63"/>
        <v>0</v>
      </c>
      <c r="T65" s="8">
        <v>0</v>
      </c>
      <c r="U65" s="37">
        <f t="shared" si="64"/>
        <v>0</v>
      </c>
    </row>
    <row r="66" spans="1:21" x14ac:dyDescent="0.25">
      <c r="A66" s="18"/>
      <c r="B66" s="148"/>
      <c r="C66" s="184"/>
      <c r="D66" s="3" t="s">
        <v>112</v>
      </c>
      <c r="E66" s="6">
        <f t="shared" si="58"/>
        <v>1</v>
      </c>
      <c r="F66" s="6">
        <f t="shared" si="59"/>
        <v>54</v>
      </c>
      <c r="G66" s="32"/>
      <c r="H66" s="4">
        <v>1</v>
      </c>
      <c r="I66" s="7">
        <f t="shared" si="60"/>
        <v>1</v>
      </c>
      <c r="J66" s="4">
        <v>54</v>
      </c>
      <c r="K66" s="7">
        <f t="shared" si="61"/>
        <v>1</v>
      </c>
      <c r="L66" s="25"/>
      <c r="M66" s="4">
        <v>0</v>
      </c>
      <c r="N66" s="7">
        <f t="shared" si="30"/>
        <v>0</v>
      </c>
      <c r="O66" s="4">
        <v>0</v>
      </c>
      <c r="P66" s="7">
        <f t="shared" si="62"/>
        <v>0</v>
      </c>
      <c r="Q66" s="25"/>
      <c r="R66" s="4">
        <v>0</v>
      </c>
      <c r="S66" s="7">
        <f t="shared" si="63"/>
        <v>0</v>
      </c>
      <c r="T66" s="8">
        <v>0</v>
      </c>
      <c r="U66" s="37">
        <f t="shared" si="64"/>
        <v>0</v>
      </c>
    </row>
    <row r="67" spans="1:21" x14ac:dyDescent="0.25">
      <c r="A67" s="18"/>
      <c r="B67" s="148"/>
      <c r="C67" s="172" t="s">
        <v>42</v>
      </c>
      <c r="D67" s="3" t="s">
        <v>111</v>
      </c>
      <c r="E67" s="6">
        <f t="shared" si="58"/>
        <v>8</v>
      </c>
      <c r="F67" s="6">
        <f t="shared" si="59"/>
        <v>477</v>
      </c>
      <c r="G67" s="32"/>
      <c r="H67" s="4">
        <v>8</v>
      </c>
      <c r="I67" s="7">
        <f t="shared" si="60"/>
        <v>1</v>
      </c>
      <c r="J67" s="4">
        <v>477</v>
      </c>
      <c r="K67" s="7">
        <f t="shared" si="61"/>
        <v>1</v>
      </c>
      <c r="L67" s="25"/>
      <c r="M67" s="4">
        <v>0</v>
      </c>
      <c r="N67" s="7">
        <f t="shared" si="30"/>
        <v>0</v>
      </c>
      <c r="O67" s="4">
        <v>0</v>
      </c>
      <c r="P67" s="7">
        <f t="shared" si="62"/>
        <v>0</v>
      </c>
      <c r="Q67" s="25"/>
      <c r="R67" s="4">
        <v>0</v>
      </c>
      <c r="S67" s="7">
        <f t="shared" si="63"/>
        <v>0</v>
      </c>
      <c r="T67" s="8">
        <v>0</v>
      </c>
      <c r="U67" s="37">
        <f t="shared" si="64"/>
        <v>0</v>
      </c>
    </row>
    <row r="68" spans="1:21" x14ac:dyDescent="0.25">
      <c r="A68" s="18"/>
      <c r="B68" s="148"/>
      <c r="C68" s="184"/>
      <c r="D68" s="3" t="s">
        <v>112</v>
      </c>
      <c r="E68" s="6">
        <f t="shared" si="58"/>
        <v>10</v>
      </c>
      <c r="F68" s="6">
        <f t="shared" si="59"/>
        <v>353</v>
      </c>
      <c r="G68" s="32"/>
      <c r="H68" s="4">
        <v>9</v>
      </c>
      <c r="I68" s="7">
        <f t="shared" si="60"/>
        <v>0.9</v>
      </c>
      <c r="J68" s="4">
        <v>341</v>
      </c>
      <c r="K68" s="7">
        <f t="shared" si="61"/>
        <v>0.96600566572237956</v>
      </c>
      <c r="L68" s="25"/>
      <c r="M68" s="4">
        <v>0</v>
      </c>
      <c r="N68" s="7">
        <f t="shared" si="30"/>
        <v>0</v>
      </c>
      <c r="O68" s="4">
        <v>0</v>
      </c>
      <c r="P68" s="7">
        <f t="shared" si="62"/>
        <v>0</v>
      </c>
      <c r="Q68" s="25"/>
      <c r="R68" s="4">
        <v>1</v>
      </c>
      <c r="S68" s="7">
        <f t="shared" si="63"/>
        <v>0.1</v>
      </c>
      <c r="T68" s="8">
        <v>12</v>
      </c>
      <c r="U68" s="37">
        <f t="shared" si="64"/>
        <v>3.39943342776204E-2</v>
      </c>
    </row>
    <row r="69" spans="1:21" x14ac:dyDescent="0.25">
      <c r="A69" s="18"/>
      <c r="B69" s="148"/>
      <c r="C69" s="172" t="s">
        <v>43</v>
      </c>
      <c r="D69" s="3" t="s">
        <v>111</v>
      </c>
      <c r="E69" s="6">
        <f t="shared" si="58"/>
        <v>1</v>
      </c>
      <c r="F69" s="6">
        <f t="shared" si="59"/>
        <v>99</v>
      </c>
      <c r="G69" s="32"/>
      <c r="H69" s="4">
        <v>0</v>
      </c>
      <c r="I69" s="7">
        <f t="shared" si="60"/>
        <v>0</v>
      </c>
      <c r="J69" s="4">
        <v>0</v>
      </c>
      <c r="K69" s="7">
        <f t="shared" si="61"/>
        <v>0</v>
      </c>
      <c r="L69" s="25"/>
      <c r="M69" s="4">
        <v>0</v>
      </c>
      <c r="N69" s="7">
        <f t="shared" si="30"/>
        <v>0</v>
      </c>
      <c r="O69" s="4">
        <v>0</v>
      </c>
      <c r="P69" s="7">
        <f t="shared" si="62"/>
        <v>0</v>
      </c>
      <c r="Q69" s="25"/>
      <c r="R69" s="4">
        <v>1</v>
      </c>
      <c r="S69" s="7">
        <f t="shared" si="63"/>
        <v>1</v>
      </c>
      <c r="T69" s="8">
        <v>99</v>
      </c>
      <c r="U69" s="37">
        <f t="shared" si="64"/>
        <v>1</v>
      </c>
    </row>
    <row r="70" spans="1:21" x14ac:dyDescent="0.25">
      <c r="A70" s="18"/>
      <c r="B70" s="148"/>
      <c r="C70" s="184"/>
      <c r="D70" s="3" t="s">
        <v>112</v>
      </c>
      <c r="E70" s="6">
        <f t="shared" si="58"/>
        <v>1</v>
      </c>
      <c r="F70" s="6">
        <f t="shared" si="59"/>
        <v>78</v>
      </c>
      <c r="G70" s="32"/>
      <c r="H70" s="4">
        <v>0</v>
      </c>
      <c r="I70" s="7">
        <f t="shared" si="60"/>
        <v>0</v>
      </c>
      <c r="J70" s="40">
        <v>0</v>
      </c>
      <c r="K70" s="7">
        <f t="shared" si="61"/>
        <v>0</v>
      </c>
      <c r="L70" s="25"/>
      <c r="M70" s="40">
        <v>0</v>
      </c>
      <c r="N70" s="7">
        <f t="shared" si="30"/>
        <v>0</v>
      </c>
      <c r="O70" s="40">
        <v>0</v>
      </c>
      <c r="P70" s="7">
        <f t="shared" si="62"/>
        <v>0</v>
      </c>
      <c r="Q70" s="25"/>
      <c r="R70" s="40">
        <v>1</v>
      </c>
      <c r="S70" s="7">
        <f t="shared" si="63"/>
        <v>1</v>
      </c>
      <c r="T70" s="39">
        <v>78</v>
      </c>
      <c r="U70" s="37">
        <f t="shared" si="64"/>
        <v>1</v>
      </c>
    </row>
    <row r="71" spans="1:21" ht="15" customHeight="1" thickBot="1" x14ac:dyDescent="0.3">
      <c r="A71" s="18"/>
      <c r="B71" s="149"/>
      <c r="C71" s="83" t="s">
        <v>7</v>
      </c>
      <c r="D71" s="83"/>
      <c r="E71" s="84">
        <f t="shared" si="58"/>
        <v>88</v>
      </c>
      <c r="F71" s="84">
        <f t="shared" si="59"/>
        <v>5963</v>
      </c>
      <c r="G71" s="51"/>
      <c r="H71" s="85">
        <v>70</v>
      </c>
      <c r="I71" s="86">
        <f t="shared" si="60"/>
        <v>0.79545454545454541</v>
      </c>
      <c r="J71" s="85">
        <v>4616</v>
      </c>
      <c r="K71" s="86">
        <f t="shared" si="61"/>
        <v>0.77410699312426634</v>
      </c>
      <c r="L71" s="64"/>
      <c r="M71" s="85">
        <v>7</v>
      </c>
      <c r="N71" s="86">
        <f t="shared" si="30"/>
        <v>7.9545454545454544E-2</v>
      </c>
      <c r="O71" s="85">
        <v>555</v>
      </c>
      <c r="P71" s="86">
        <f t="shared" si="62"/>
        <v>9.3073956062384708E-2</v>
      </c>
      <c r="Q71" s="64"/>
      <c r="R71" s="85">
        <v>11</v>
      </c>
      <c r="S71" s="86">
        <f t="shared" si="63"/>
        <v>0.125</v>
      </c>
      <c r="T71" s="85">
        <v>792</v>
      </c>
      <c r="U71" s="87">
        <f t="shared" si="64"/>
        <v>0.13281905081334899</v>
      </c>
    </row>
    <row r="72" spans="1:21" x14ac:dyDescent="0.25">
      <c r="A72" s="18"/>
      <c r="B72" s="147" t="s">
        <v>44</v>
      </c>
      <c r="C72" s="166" t="s">
        <v>45</v>
      </c>
      <c r="D72" s="41" t="s">
        <v>111</v>
      </c>
      <c r="E72" s="42">
        <f t="shared" ref="E72:E78" si="65">SUM(H72,M72,R72)</f>
        <v>61</v>
      </c>
      <c r="F72" s="42">
        <f t="shared" ref="F72:F78" si="66">SUM(J72,O72,T72)</f>
        <v>5032</v>
      </c>
      <c r="G72" s="43"/>
      <c r="H72" s="44">
        <v>34</v>
      </c>
      <c r="I72" s="45">
        <f t="shared" ref="I72:I75" si="67">H72/E72</f>
        <v>0.55737704918032782</v>
      </c>
      <c r="J72" s="44">
        <v>2723</v>
      </c>
      <c r="K72" s="45">
        <f t="shared" ref="K72:K75" si="68">J72/F72</f>
        <v>0.54113672496025433</v>
      </c>
      <c r="L72" s="46"/>
      <c r="M72" s="44">
        <v>15</v>
      </c>
      <c r="N72" s="45">
        <f t="shared" si="30"/>
        <v>0.24590163934426229</v>
      </c>
      <c r="O72" s="44">
        <v>1313</v>
      </c>
      <c r="P72" s="45">
        <f t="shared" ref="P72:P75" si="69">O72/F72</f>
        <v>0.26093004769475359</v>
      </c>
      <c r="Q72" s="46"/>
      <c r="R72" s="44">
        <v>12</v>
      </c>
      <c r="S72" s="45">
        <f t="shared" ref="S72:S75" si="70">R72/E72</f>
        <v>0.19672131147540983</v>
      </c>
      <c r="T72" s="47">
        <v>996</v>
      </c>
      <c r="U72" s="48">
        <f t="shared" ref="U72:U75" si="71">T72/F72</f>
        <v>0.19793322734499205</v>
      </c>
    </row>
    <row r="73" spans="1:21" x14ac:dyDescent="0.25">
      <c r="A73" s="18"/>
      <c r="B73" s="148"/>
      <c r="C73" s="183"/>
      <c r="D73" s="3" t="s">
        <v>112</v>
      </c>
      <c r="E73" s="6">
        <f t="shared" si="65"/>
        <v>13</v>
      </c>
      <c r="F73" s="6">
        <f t="shared" si="66"/>
        <v>455</v>
      </c>
      <c r="G73" s="32"/>
      <c r="H73" s="4">
        <v>13</v>
      </c>
      <c r="I73" s="7">
        <f t="shared" si="67"/>
        <v>1</v>
      </c>
      <c r="J73" s="4">
        <v>455</v>
      </c>
      <c r="K73" s="7">
        <f t="shared" si="68"/>
        <v>1</v>
      </c>
      <c r="L73" s="25"/>
      <c r="M73" s="4">
        <v>0</v>
      </c>
      <c r="N73" s="7">
        <f t="shared" si="30"/>
        <v>0</v>
      </c>
      <c r="O73" s="4">
        <v>0</v>
      </c>
      <c r="P73" s="7">
        <f t="shared" si="69"/>
        <v>0</v>
      </c>
      <c r="Q73" s="25"/>
      <c r="R73" s="4">
        <v>0</v>
      </c>
      <c r="S73" s="7">
        <f t="shared" si="70"/>
        <v>0</v>
      </c>
      <c r="T73" s="8">
        <v>0</v>
      </c>
      <c r="U73" s="37">
        <f t="shared" si="71"/>
        <v>0</v>
      </c>
    </row>
    <row r="74" spans="1:21" x14ac:dyDescent="0.25">
      <c r="A74" s="18"/>
      <c r="B74" s="148"/>
      <c r="C74" s="184"/>
      <c r="D74" s="3" t="s">
        <v>113</v>
      </c>
      <c r="E74" s="6">
        <f t="shared" si="65"/>
        <v>1</v>
      </c>
      <c r="F74" s="6">
        <f t="shared" si="66"/>
        <v>21</v>
      </c>
      <c r="G74" s="32"/>
      <c r="H74" s="4">
        <v>1</v>
      </c>
      <c r="I74" s="7">
        <f t="shared" si="67"/>
        <v>1</v>
      </c>
      <c r="J74" s="40">
        <v>21</v>
      </c>
      <c r="K74" s="7">
        <f t="shared" si="68"/>
        <v>1</v>
      </c>
      <c r="L74" s="25"/>
      <c r="M74" s="40">
        <v>0</v>
      </c>
      <c r="N74" s="7">
        <f t="shared" si="30"/>
        <v>0</v>
      </c>
      <c r="O74" s="40">
        <v>0</v>
      </c>
      <c r="P74" s="7">
        <f t="shared" si="69"/>
        <v>0</v>
      </c>
      <c r="Q74" s="25"/>
      <c r="R74" s="40">
        <v>0</v>
      </c>
      <c r="S74" s="7">
        <f t="shared" si="70"/>
        <v>0</v>
      </c>
      <c r="T74" s="39">
        <v>0</v>
      </c>
      <c r="U74" s="37">
        <f t="shared" si="71"/>
        <v>0</v>
      </c>
    </row>
    <row r="75" spans="1:21" ht="15" customHeight="1" thickBot="1" x14ac:dyDescent="0.3">
      <c r="A75" s="18"/>
      <c r="B75" s="149"/>
      <c r="C75" s="83" t="s">
        <v>7</v>
      </c>
      <c r="D75" s="83"/>
      <c r="E75" s="84">
        <f t="shared" si="65"/>
        <v>75</v>
      </c>
      <c r="F75" s="84">
        <f t="shared" si="66"/>
        <v>5508</v>
      </c>
      <c r="G75" s="51"/>
      <c r="H75" s="85">
        <v>48</v>
      </c>
      <c r="I75" s="86">
        <f t="shared" si="67"/>
        <v>0.64</v>
      </c>
      <c r="J75" s="85">
        <v>3199</v>
      </c>
      <c r="K75" s="86">
        <f t="shared" si="68"/>
        <v>0.58079157588961505</v>
      </c>
      <c r="L75" s="64"/>
      <c r="M75" s="85">
        <v>15</v>
      </c>
      <c r="N75" s="86">
        <f t="shared" si="30"/>
        <v>0.2</v>
      </c>
      <c r="O75" s="85">
        <v>1313</v>
      </c>
      <c r="P75" s="86">
        <f t="shared" si="69"/>
        <v>0.23838053740014525</v>
      </c>
      <c r="Q75" s="64"/>
      <c r="R75" s="85">
        <v>12</v>
      </c>
      <c r="S75" s="86">
        <f t="shared" si="70"/>
        <v>0.16</v>
      </c>
      <c r="T75" s="85">
        <v>996</v>
      </c>
      <c r="U75" s="87">
        <f t="shared" si="71"/>
        <v>0.18082788671023964</v>
      </c>
    </row>
    <row r="76" spans="1:21" x14ac:dyDescent="0.25">
      <c r="A76" s="18"/>
      <c r="B76" s="147" t="s">
        <v>46</v>
      </c>
      <c r="C76" s="166" t="s">
        <v>47</v>
      </c>
      <c r="D76" s="41" t="s">
        <v>111</v>
      </c>
      <c r="E76" s="42">
        <f t="shared" si="65"/>
        <v>6</v>
      </c>
      <c r="F76" s="42">
        <f t="shared" si="66"/>
        <v>41</v>
      </c>
      <c r="G76" s="43"/>
      <c r="H76" s="44">
        <v>0</v>
      </c>
      <c r="I76" s="45">
        <f t="shared" ref="I76:I78" si="72">H76/E76</f>
        <v>0</v>
      </c>
      <c r="J76" s="44">
        <v>0</v>
      </c>
      <c r="K76" s="45">
        <f t="shared" ref="K76:K78" si="73">J76/F76</f>
        <v>0</v>
      </c>
      <c r="L76" s="46"/>
      <c r="M76" s="44">
        <v>0</v>
      </c>
      <c r="N76" s="45">
        <f t="shared" si="30"/>
        <v>0</v>
      </c>
      <c r="O76" s="44">
        <v>0</v>
      </c>
      <c r="P76" s="45">
        <f t="shared" ref="P76:P78" si="74">O76/F76</f>
        <v>0</v>
      </c>
      <c r="Q76" s="46"/>
      <c r="R76" s="44">
        <v>6</v>
      </c>
      <c r="S76" s="45">
        <f t="shared" ref="S76:S78" si="75">R76/E76</f>
        <v>1</v>
      </c>
      <c r="T76" s="47">
        <v>41</v>
      </c>
      <c r="U76" s="48">
        <f t="shared" ref="U76:U78" si="76">T76/F76</f>
        <v>1</v>
      </c>
    </row>
    <row r="77" spans="1:21" x14ac:dyDescent="0.25">
      <c r="A77" s="18"/>
      <c r="B77" s="148"/>
      <c r="C77" s="184"/>
      <c r="D77" s="3" t="s">
        <v>112</v>
      </c>
      <c r="E77" s="6">
        <f t="shared" si="65"/>
        <v>9</v>
      </c>
      <c r="F77" s="6">
        <f t="shared" si="66"/>
        <v>111</v>
      </c>
      <c r="G77" s="32"/>
      <c r="H77" s="40">
        <v>0</v>
      </c>
      <c r="I77" s="7">
        <f t="shared" si="72"/>
        <v>0</v>
      </c>
      <c r="J77" s="40">
        <v>0</v>
      </c>
      <c r="K77" s="7">
        <f t="shared" si="73"/>
        <v>0</v>
      </c>
      <c r="L77" s="25"/>
      <c r="M77" s="4">
        <v>0</v>
      </c>
      <c r="N77" s="7">
        <f t="shared" si="30"/>
        <v>0</v>
      </c>
      <c r="O77" s="40">
        <v>0</v>
      </c>
      <c r="P77" s="7">
        <f t="shared" si="74"/>
        <v>0</v>
      </c>
      <c r="Q77" s="25"/>
      <c r="R77" s="40">
        <v>9</v>
      </c>
      <c r="S77" s="7">
        <f t="shared" si="75"/>
        <v>1</v>
      </c>
      <c r="T77" s="39">
        <v>111</v>
      </c>
      <c r="U77" s="37">
        <f t="shared" si="76"/>
        <v>1</v>
      </c>
    </row>
    <row r="78" spans="1:21" ht="15" customHeight="1" thickBot="1" x14ac:dyDescent="0.3">
      <c r="A78" s="18"/>
      <c r="B78" s="149"/>
      <c r="C78" s="83" t="s">
        <v>7</v>
      </c>
      <c r="D78" s="83"/>
      <c r="E78" s="84">
        <f t="shared" si="65"/>
        <v>15</v>
      </c>
      <c r="F78" s="84">
        <f t="shared" si="66"/>
        <v>152</v>
      </c>
      <c r="G78" s="51"/>
      <c r="H78" s="85">
        <v>0</v>
      </c>
      <c r="I78" s="86">
        <f t="shared" si="72"/>
        <v>0</v>
      </c>
      <c r="J78" s="85">
        <v>0</v>
      </c>
      <c r="K78" s="86">
        <f t="shared" si="73"/>
        <v>0</v>
      </c>
      <c r="L78" s="64"/>
      <c r="M78" s="85">
        <v>0</v>
      </c>
      <c r="N78" s="86">
        <f t="shared" si="30"/>
        <v>0</v>
      </c>
      <c r="O78" s="85">
        <v>0</v>
      </c>
      <c r="P78" s="86">
        <f t="shared" si="74"/>
        <v>0</v>
      </c>
      <c r="Q78" s="64"/>
      <c r="R78" s="85">
        <v>15</v>
      </c>
      <c r="S78" s="86">
        <f t="shared" si="75"/>
        <v>1</v>
      </c>
      <c r="T78" s="85">
        <v>152</v>
      </c>
      <c r="U78" s="87">
        <f t="shared" si="76"/>
        <v>1</v>
      </c>
    </row>
    <row r="79" spans="1:21" x14ac:dyDescent="0.25">
      <c r="A79" s="18"/>
      <c r="B79" s="147" t="s">
        <v>48</v>
      </c>
      <c r="C79" s="166" t="s">
        <v>49</v>
      </c>
      <c r="D79" s="41" t="s">
        <v>111</v>
      </c>
      <c r="E79" s="42">
        <f t="shared" ref="E79:E84" si="77">SUM(H79,M79,R79)</f>
        <v>92</v>
      </c>
      <c r="F79" s="42">
        <f t="shared" ref="F79:F84" si="78">SUM(J79,O79,T79)</f>
        <v>1263</v>
      </c>
      <c r="G79" s="43"/>
      <c r="H79" s="44">
        <v>40</v>
      </c>
      <c r="I79" s="45">
        <f t="shared" ref="I79:I84" si="79">H79/E79</f>
        <v>0.43478260869565216</v>
      </c>
      <c r="J79" s="44">
        <v>576</v>
      </c>
      <c r="K79" s="45">
        <f t="shared" ref="K79:K84" si="80">J79/F79</f>
        <v>0.45605700712589076</v>
      </c>
      <c r="L79" s="46"/>
      <c r="M79" s="44">
        <v>12</v>
      </c>
      <c r="N79" s="45">
        <f t="shared" si="30"/>
        <v>0.13043478260869565</v>
      </c>
      <c r="O79" s="44">
        <v>334</v>
      </c>
      <c r="P79" s="45">
        <f t="shared" ref="P79:P84" si="81">O79/F79</f>
        <v>0.26444972288202689</v>
      </c>
      <c r="Q79" s="46"/>
      <c r="R79" s="44">
        <v>40</v>
      </c>
      <c r="S79" s="45">
        <f t="shared" ref="S79:S84" si="82">R79/E79</f>
        <v>0.43478260869565216</v>
      </c>
      <c r="T79" s="47">
        <v>353</v>
      </c>
      <c r="U79" s="48">
        <f t="shared" ref="U79:U84" si="83">T79/F79</f>
        <v>0.27949326999208235</v>
      </c>
    </row>
    <row r="80" spans="1:21" ht="15" customHeight="1" x14ac:dyDescent="0.25">
      <c r="A80" s="18"/>
      <c r="B80" s="148"/>
      <c r="C80" s="183"/>
      <c r="D80" s="3" t="s">
        <v>112</v>
      </c>
      <c r="E80" s="6">
        <f t="shared" si="77"/>
        <v>63</v>
      </c>
      <c r="F80" s="6">
        <f t="shared" si="78"/>
        <v>528</v>
      </c>
      <c r="G80" s="32"/>
      <c r="H80" s="4">
        <v>30</v>
      </c>
      <c r="I80" s="7">
        <f t="shared" si="79"/>
        <v>0.47619047619047616</v>
      </c>
      <c r="J80" s="4">
        <v>215</v>
      </c>
      <c r="K80" s="7">
        <f t="shared" si="80"/>
        <v>0.40719696969696972</v>
      </c>
      <c r="L80" s="25"/>
      <c r="M80" s="4">
        <v>15</v>
      </c>
      <c r="N80" s="7">
        <f t="shared" ref="N80:N84" si="84">M80/E80</f>
        <v>0.23809523809523808</v>
      </c>
      <c r="O80" s="4">
        <v>157</v>
      </c>
      <c r="P80" s="7">
        <f t="shared" si="81"/>
        <v>0.29734848484848486</v>
      </c>
      <c r="Q80" s="25"/>
      <c r="R80" s="4">
        <v>18</v>
      </c>
      <c r="S80" s="7">
        <f t="shared" si="82"/>
        <v>0.2857142857142857</v>
      </c>
      <c r="T80" s="8">
        <v>156</v>
      </c>
      <c r="U80" s="37">
        <f t="shared" si="83"/>
        <v>0.29545454545454547</v>
      </c>
    </row>
    <row r="81" spans="1:21" x14ac:dyDescent="0.25">
      <c r="A81" s="18"/>
      <c r="B81" s="148"/>
      <c r="C81" s="184"/>
      <c r="D81" s="3" t="s">
        <v>113</v>
      </c>
      <c r="E81" s="6">
        <f t="shared" si="77"/>
        <v>10</v>
      </c>
      <c r="F81" s="6">
        <f t="shared" si="78"/>
        <v>21</v>
      </c>
      <c r="G81" s="32"/>
      <c r="H81" s="4">
        <v>7</v>
      </c>
      <c r="I81" s="7">
        <f t="shared" si="79"/>
        <v>0.7</v>
      </c>
      <c r="J81" s="4">
        <v>16</v>
      </c>
      <c r="K81" s="7">
        <f t="shared" si="80"/>
        <v>0.76190476190476186</v>
      </c>
      <c r="L81" s="25"/>
      <c r="M81" s="4">
        <v>1</v>
      </c>
      <c r="N81" s="7">
        <f t="shared" si="84"/>
        <v>0.1</v>
      </c>
      <c r="O81" s="4">
        <v>2</v>
      </c>
      <c r="P81" s="7">
        <f t="shared" si="81"/>
        <v>9.5238095238095233E-2</v>
      </c>
      <c r="Q81" s="25"/>
      <c r="R81" s="4">
        <v>2</v>
      </c>
      <c r="S81" s="7">
        <f t="shared" si="82"/>
        <v>0.2</v>
      </c>
      <c r="T81" s="8">
        <v>3</v>
      </c>
      <c r="U81" s="37">
        <f t="shared" si="83"/>
        <v>0.14285714285714285</v>
      </c>
    </row>
    <row r="82" spans="1:21" x14ac:dyDescent="0.25">
      <c r="A82" s="18"/>
      <c r="B82" s="148"/>
      <c r="C82" s="172" t="s">
        <v>50</v>
      </c>
      <c r="D82" s="3" t="s">
        <v>111</v>
      </c>
      <c r="E82" s="6">
        <f t="shared" si="77"/>
        <v>6</v>
      </c>
      <c r="F82" s="6">
        <f t="shared" si="78"/>
        <v>312</v>
      </c>
      <c r="G82" s="32"/>
      <c r="H82" s="4">
        <v>6</v>
      </c>
      <c r="I82" s="7">
        <f t="shared" si="79"/>
        <v>1</v>
      </c>
      <c r="J82" s="4">
        <v>312</v>
      </c>
      <c r="K82" s="7">
        <f t="shared" si="80"/>
        <v>1</v>
      </c>
      <c r="L82" s="25"/>
      <c r="M82" s="4">
        <v>0</v>
      </c>
      <c r="N82" s="7">
        <f t="shared" si="84"/>
        <v>0</v>
      </c>
      <c r="O82" s="4">
        <v>0</v>
      </c>
      <c r="P82" s="7">
        <f t="shared" si="81"/>
        <v>0</v>
      </c>
      <c r="Q82" s="25"/>
      <c r="R82" s="4">
        <v>0</v>
      </c>
      <c r="S82" s="7">
        <f t="shared" si="82"/>
        <v>0</v>
      </c>
      <c r="T82" s="8">
        <v>0</v>
      </c>
      <c r="U82" s="37">
        <f t="shared" si="83"/>
        <v>0</v>
      </c>
    </row>
    <row r="83" spans="1:21" x14ac:dyDescent="0.25">
      <c r="A83" s="18"/>
      <c r="B83" s="148"/>
      <c r="C83" s="184"/>
      <c r="D83" s="3" t="s">
        <v>112</v>
      </c>
      <c r="E83" s="6">
        <f t="shared" si="77"/>
        <v>4</v>
      </c>
      <c r="F83" s="6">
        <f t="shared" si="78"/>
        <v>57</v>
      </c>
      <c r="G83" s="32"/>
      <c r="H83" s="40">
        <v>4</v>
      </c>
      <c r="I83" s="7">
        <f t="shared" si="79"/>
        <v>1</v>
      </c>
      <c r="J83" s="40">
        <v>57</v>
      </c>
      <c r="K83" s="7">
        <f t="shared" si="80"/>
        <v>1</v>
      </c>
      <c r="L83" s="25"/>
      <c r="M83" s="40">
        <v>0</v>
      </c>
      <c r="N83" s="7">
        <f t="shared" si="84"/>
        <v>0</v>
      </c>
      <c r="O83" s="40">
        <v>0</v>
      </c>
      <c r="P83" s="7">
        <f t="shared" si="81"/>
        <v>0</v>
      </c>
      <c r="Q83" s="25"/>
      <c r="R83" s="4">
        <v>0</v>
      </c>
      <c r="S83" s="7">
        <f t="shared" si="82"/>
        <v>0</v>
      </c>
      <c r="T83" s="39">
        <v>0</v>
      </c>
      <c r="U83" s="37">
        <f t="shared" si="83"/>
        <v>0</v>
      </c>
    </row>
    <row r="84" spans="1:21" ht="15" customHeight="1" thickBot="1" x14ac:dyDescent="0.3">
      <c r="A84" s="18"/>
      <c r="B84" s="149"/>
      <c r="C84" s="83" t="s">
        <v>7</v>
      </c>
      <c r="D84" s="83"/>
      <c r="E84" s="84">
        <f t="shared" si="77"/>
        <v>175</v>
      </c>
      <c r="F84" s="84">
        <f t="shared" si="78"/>
        <v>2181</v>
      </c>
      <c r="G84" s="51"/>
      <c r="H84" s="85">
        <v>87</v>
      </c>
      <c r="I84" s="86">
        <f t="shared" si="79"/>
        <v>0.49714285714285716</v>
      </c>
      <c r="J84" s="85">
        <v>1176</v>
      </c>
      <c r="K84" s="86">
        <f t="shared" si="80"/>
        <v>0.53920220082530945</v>
      </c>
      <c r="L84" s="64"/>
      <c r="M84" s="85">
        <v>28</v>
      </c>
      <c r="N84" s="86">
        <f t="shared" si="84"/>
        <v>0.16</v>
      </c>
      <c r="O84" s="85">
        <v>493</v>
      </c>
      <c r="P84" s="86">
        <f t="shared" si="81"/>
        <v>0.22604309949564419</v>
      </c>
      <c r="Q84" s="64"/>
      <c r="R84" s="85">
        <v>60</v>
      </c>
      <c r="S84" s="86">
        <f t="shared" si="82"/>
        <v>0.34285714285714286</v>
      </c>
      <c r="T84" s="85">
        <v>512</v>
      </c>
      <c r="U84" s="87">
        <f t="shared" si="83"/>
        <v>0.2347546996790463</v>
      </c>
    </row>
    <row r="85" spans="1:21" x14ac:dyDescent="0.25">
      <c r="A85" s="18"/>
      <c r="B85" s="147" t="s">
        <v>51</v>
      </c>
      <c r="C85" s="166" t="s">
        <v>52</v>
      </c>
      <c r="D85" s="41" t="s">
        <v>111</v>
      </c>
      <c r="E85" s="42">
        <f t="shared" ref="E85:E91" si="85">SUM(H85,M85,R85)</f>
        <v>8</v>
      </c>
      <c r="F85" s="42">
        <f t="shared" ref="F85:F91" si="86">SUM(J85,O85,T85)</f>
        <v>764</v>
      </c>
      <c r="G85" s="43"/>
      <c r="H85" s="44">
        <v>7</v>
      </c>
      <c r="I85" s="45">
        <f t="shared" ref="I85:I91" si="87">H85/E85</f>
        <v>0.875</v>
      </c>
      <c r="J85" s="44">
        <v>696</v>
      </c>
      <c r="K85" s="45">
        <f t="shared" ref="K85:K91" si="88">J85/F85</f>
        <v>0.91099476439790572</v>
      </c>
      <c r="L85" s="46"/>
      <c r="M85" s="44">
        <v>1</v>
      </c>
      <c r="N85" s="45">
        <f t="shared" ref="N85:N91" si="89">M85/E85</f>
        <v>0.125</v>
      </c>
      <c r="O85" s="44">
        <v>68</v>
      </c>
      <c r="P85" s="45">
        <f t="shared" ref="P85:P91" si="90">O85/F85</f>
        <v>8.9005235602094238E-2</v>
      </c>
      <c r="Q85" s="46"/>
      <c r="R85" s="44">
        <v>0</v>
      </c>
      <c r="S85" s="45">
        <f t="shared" ref="S85:S91" si="91">R85/E85</f>
        <v>0</v>
      </c>
      <c r="T85" s="47">
        <v>0</v>
      </c>
      <c r="U85" s="48">
        <f t="shared" ref="U85:U91" si="92">T85/F85</f>
        <v>0</v>
      </c>
    </row>
    <row r="86" spans="1:21" ht="15" customHeight="1" x14ac:dyDescent="0.25">
      <c r="A86" s="18"/>
      <c r="B86" s="148"/>
      <c r="C86" s="184"/>
      <c r="D86" s="3" t="s">
        <v>112</v>
      </c>
      <c r="E86" s="6">
        <f t="shared" si="85"/>
        <v>2</v>
      </c>
      <c r="F86" s="6">
        <f t="shared" si="86"/>
        <v>117</v>
      </c>
      <c r="G86" s="32"/>
      <c r="H86" s="4">
        <v>2</v>
      </c>
      <c r="I86" s="7">
        <f t="shared" si="87"/>
        <v>1</v>
      </c>
      <c r="J86" s="4">
        <v>117</v>
      </c>
      <c r="K86" s="7">
        <f t="shared" si="88"/>
        <v>1</v>
      </c>
      <c r="L86" s="25"/>
      <c r="M86" s="4">
        <v>0</v>
      </c>
      <c r="N86" s="7">
        <f t="shared" si="89"/>
        <v>0</v>
      </c>
      <c r="O86" s="4">
        <v>0</v>
      </c>
      <c r="P86" s="7">
        <f t="shared" si="90"/>
        <v>0</v>
      </c>
      <c r="Q86" s="25"/>
      <c r="R86" s="4">
        <v>0</v>
      </c>
      <c r="S86" s="7">
        <f t="shared" si="91"/>
        <v>0</v>
      </c>
      <c r="T86" s="8">
        <v>0</v>
      </c>
      <c r="U86" s="37">
        <f t="shared" si="92"/>
        <v>0</v>
      </c>
    </row>
    <row r="87" spans="1:21" x14ac:dyDescent="0.25">
      <c r="A87" s="18"/>
      <c r="B87" s="148"/>
      <c r="C87" s="172" t="s">
        <v>53</v>
      </c>
      <c r="D87" s="3" t="s">
        <v>111</v>
      </c>
      <c r="E87" s="6">
        <f t="shared" si="85"/>
        <v>3</v>
      </c>
      <c r="F87" s="6">
        <f t="shared" si="86"/>
        <v>321</v>
      </c>
      <c r="G87" s="32"/>
      <c r="H87" s="4">
        <v>3</v>
      </c>
      <c r="I87" s="7">
        <f t="shared" si="87"/>
        <v>1</v>
      </c>
      <c r="J87" s="4">
        <v>321</v>
      </c>
      <c r="K87" s="7">
        <f t="shared" si="88"/>
        <v>1</v>
      </c>
      <c r="L87" s="25"/>
      <c r="M87" s="4">
        <v>0</v>
      </c>
      <c r="N87" s="7">
        <f t="shared" si="89"/>
        <v>0</v>
      </c>
      <c r="O87" s="4">
        <v>0</v>
      </c>
      <c r="P87" s="7">
        <f t="shared" si="90"/>
        <v>0</v>
      </c>
      <c r="Q87" s="25"/>
      <c r="R87" s="4">
        <v>0</v>
      </c>
      <c r="S87" s="7">
        <f t="shared" si="91"/>
        <v>0</v>
      </c>
      <c r="T87" s="8">
        <v>0</v>
      </c>
      <c r="U87" s="37">
        <f t="shared" si="92"/>
        <v>0</v>
      </c>
    </row>
    <row r="88" spans="1:21" x14ac:dyDescent="0.25">
      <c r="A88" s="18"/>
      <c r="B88" s="148"/>
      <c r="C88" s="184"/>
      <c r="D88" s="3" t="s">
        <v>112</v>
      </c>
      <c r="E88" s="6">
        <f t="shared" si="85"/>
        <v>6</v>
      </c>
      <c r="F88" s="6">
        <f t="shared" si="86"/>
        <v>103</v>
      </c>
      <c r="G88" s="32"/>
      <c r="H88" s="4">
        <v>6</v>
      </c>
      <c r="I88" s="7">
        <f t="shared" si="87"/>
        <v>1</v>
      </c>
      <c r="J88" s="4">
        <v>103</v>
      </c>
      <c r="K88" s="7">
        <f t="shared" si="88"/>
        <v>1</v>
      </c>
      <c r="L88" s="25"/>
      <c r="M88" s="4">
        <v>0</v>
      </c>
      <c r="N88" s="7">
        <f t="shared" si="89"/>
        <v>0</v>
      </c>
      <c r="O88" s="4">
        <v>0</v>
      </c>
      <c r="P88" s="7">
        <f t="shared" si="90"/>
        <v>0</v>
      </c>
      <c r="Q88" s="25"/>
      <c r="R88" s="4">
        <v>0</v>
      </c>
      <c r="S88" s="7">
        <f t="shared" si="91"/>
        <v>0</v>
      </c>
      <c r="T88" s="8">
        <v>0</v>
      </c>
      <c r="U88" s="37">
        <f t="shared" si="92"/>
        <v>0</v>
      </c>
    </row>
    <row r="89" spans="1:21" x14ac:dyDescent="0.25">
      <c r="A89" s="18"/>
      <c r="B89" s="148"/>
      <c r="C89" s="172" t="s">
        <v>54</v>
      </c>
      <c r="D89" s="3" t="s">
        <v>112</v>
      </c>
      <c r="E89" s="6">
        <f t="shared" si="85"/>
        <v>1</v>
      </c>
      <c r="F89" s="6">
        <f t="shared" si="86"/>
        <v>18</v>
      </c>
      <c r="G89" s="32"/>
      <c r="H89" s="4">
        <v>1</v>
      </c>
      <c r="I89" s="7">
        <f t="shared" si="87"/>
        <v>1</v>
      </c>
      <c r="J89" s="4">
        <v>18</v>
      </c>
      <c r="K89" s="7">
        <f t="shared" si="88"/>
        <v>1</v>
      </c>
      <c r="L89" s="25"/>
      <c r="M89" s="4">
        <v>0</v>
      </c>
      <c r="N89" s="7">
        <f t="shared" si="89"/>
        <v>0</v>
      </c>
      <c r="O89" s="4">
        <v>0</v>
      </c>
      <c r="P89" s="7">
        <f t="shared" si="90"/>
        <v>0</v>
      </c>
      <c r="Q89" s="25"/>
      <c r="R89" s="4">
        <v>0</v>
      </c>
      <c r="S89" s="7">
        <f t="shared" si="91"/>
        <v>0</v>
      </c>
      <c r="T89" s="8">
        <v>0</v>
      </c>
      <c r="U89" s="37">
        <f t="shared" si="92"/>
        <v>0</v>
      </c>
    </row>
    <row r="90" spans="1:21" x14ac:dyDescent="0.25">
      <c r="A90" s="18"/>
      <c r="B90" s="148"/>
      <c r="C90" s="184"/>
      <c r="D90" s="3" t="s">
        <v>113</v>
      </c>
      <c r="E90" s="6">
        <f t="shared" si="85"/>
        <v>1</v>
      </c>
      <c r="F90" s="6">
        <f t="shared" si="86"/>
        <v>9</v>
      </c>
      <c r="G90" s="32"/>
      <c r="H90" s="40">
        <v>1</v>
      </c>
      <c r="I90" s="7">
        <f t="shared" si="87"/>
        <v>1</v>
      </c>
      <c r="J90" s="40">
        <v>9</v>
      </c>
      <c r="K90" s="7">
        <f t="shared" si="88"/>
        <v>1</v>
      </c>
      <c r="L90" s="25"/>
      <c r="M90" s="40">
        <v>0</v>
      </c>
      <c r="N90" s="7">
        <f t="shared" si="89"/>
        <v>0</v>
      </c>
      <c r="O90" s="40">
        <v>0</v>
      </c>
      <c r="P90" s="7">
        <f t="shared" si="90"/>
        <v>0</v>
      </c>
      <c r="Q90" s="25"/>
      <c r="R90" s="40">
        <v>0</v>
      </c>
      <c r="S90" s="7">
        <f t="shared" si="91"/>
        <v>0</v>
      </c>
      <c r="T90" s="39">
        <v>0</v>
      </c>
      <c r="U90" s="37">
        <f t="shared" si="92"/>
        <v>0</v>
      </c>
    </row>
    <row r="91" spans="1:21" ht="15" customHeight="1" thickBot="1" x14ac:dyDescent="0.3">
      <c r="A91" s="18"/>
      <c r="B91" s="149"/>
      <c r="C91" s="83" t="s">
        <v>7</v>
      </c>
      <c r="D91" s="83"/>
      <c r="E91" s="84">
        <f t="shared" si="85"/>
        <v>21</v>
      </c>
      <c r="F91" s="84">
        <f t="shared" si="86"/>
        <v>1332</v>
      </c>
      <c r="G91" s="51"/>
      <c r="H91" s="85">
        <v>20</v>
      </c>
      <c r="I91" s="86">
        <f t="shared" si="87"/>
        <v>0.95238095238095233</v>
      </c>
      <c r="J91" s="85">
        <v>1264</v>
      </c>
      <c r="K91" s="86">
        <f t="shared" si="88"/>
        <v>0.94894894894894899</v>
      </c>
      <c r="L91" s="64"/>
      <c r="M91" s="85">
        <v>1</v>
      </c>
      <c r="N91" s="86">
        <f t="shared" si="89"/>
        <v>4.7619047619047616E-2</v>
      </c>
      <c r="O91" s="85">
        <v>68</v>
      </c>
      <c r="P91" s="86">
        <f t="shared" si="90"/>
        <v>5.1051051051051052E-2</v>
      </c>
      <c r="Q91" s="64"/>
      <c r="R91" s="85">
        <v>0</v>
      </c>
      <c r="S91" s="86">
        <f t="shared" si="91"/>
        <v>0</v>
      </c>
      <c r="T91" s="85">
        <v>0</v>
      </c>
      <c r="U91" s="87">
        <f t="shared" si="92"/>
        <v>0</v>
      </c>
    </row>
    <row r="92" spans="1:21" x14ac:dyDescent="0.25">
      <c r="A92" s="18"/>
      <c r="B92" s="147" t="s">
        <v>55</v>
      </c>
      <c r="C92" s="166" t="s">
        <v>56</v>
      </c>
      <c r="D92" s="41" t="s">
        <v>111</v>
      </c>
      <c r="E92" s="42">
        <f t="shared" ref="E92:E97" si="93">SUM(H92,M92,R92)</f>
        <v>14</v>
      </c>
      <c r="F92" s="42">
        <f t="shared" ref="F92:F97" si="94">SUM(J92,O92,T92)</f>
        <v>1140</v>
      </c>
      <c r="G92" s="43"/>
      <c r="H92" s="44">
        <v>10</v>
      </c>
      <c r="I92" s="45">
        <f t="shared" ref="I92:I97" si="95">H92/E92</f>
        <v>0.7142857142857143</v>
      </c>
      <c r="J92" s="44">
        <v>840</v>
      </c>
      <c r="K92" s="45">
        <f t="shared" ref="K92:K97" si="96">J92/F92</f>
        <v>0.73684210526315785</v>
      </c>
      <c r="L92" s="46"/>
      <c r="M92" s="44">
        <v>0</v>
      </c>
      <c r="N92" s="45">
        <f t="shared" ref="N92:N97" si="97">M92/E92</f>
        <v>0</v>
      </c>
      <c r="O92" s="44">
        <v>0</v>
      </c>
      <c r="P92" s="45">
        <f t="shared" ref="P92:P97" si="98">O92/F92</f>
        <v>0</v>
      </c>
      <c r="Q92" s="46"/>
      <c r="R92" s="44">
        <v>4</v>
      </c>
      <c r="S92" s="45">
        <f t="shared" ref="S92:S97" si="99">R92/E92</f>
        <v>0.2857142857142857</v>
      </c>
      <c r="T92" s="47">
        <v>300</v>
      </c>
      <c r="U92" s="48">
        <f t="shared" ref="U92:U94" si="100">T92/F92</f>
        <v>0.26315789473684209</v>
      </c>
    </row>
    <row r="93" spans="1:21" x14ac:dyDescent="0.25">
      <c r="A93" s="18"/>
      <c r="B93" s="148"/>
      <c r="C93" s="184"/>
      <c r="D93" s="3" t="s">
        <v>112</v>
      </c>
      <c r="E93" s="6">
        <f t="shared" si="93"/>
        <v>12</v>
      </c>
      <c r="F93" s="6">
        <f t="shared" si="94"/>
        <v>712</v>
      </c>
      <c r="G93" s="32"/>
      <c r="H93" s="40">
        <v>11</v>
      </c>
      <c r="I93" s="7">
        <f t="shared" si="95"/>
        <v>0.91666666666666663</v>
      </c>
      <c r="J93" s="40">
        <v>610</v>
      </c>
      <c r="K93" s="7">
        <f t="shared" si="96"/>
        <v>0.8567415730337079</v>
      </c>
      <c r="L93" s="25"/>
      <c r="M93" s="40">
        <v>0</v>
      </c>
      <c r="N93" s="7">
        <f t="shared" si="97"/>
        <v>0</v>
      </c>
      <c r="O93" s="40">
        <v>0</v>
      </c>
      <c r="P93" s="7">
        <f t="shared" si="98"/>
        <v>0</v>
      </c>
      <c r="Q93" s="25"/>
      <c r="R93" s="40">
        <v>1</v>
      </c>
      <c r="S93" s="7">
        <f t="shared" si="99"/>
        <v>8.3333333333333329E-2</v>
      </c>
      <c r="T93" s="39">
        <v>102</v>
      </c>
      <c r="U93" s="37">
        <f t="shared" si="100"/>
        <v>0.14325842696629212</v>
      </c>
    </row>
    <row r="94" spans="1:21" ht="15" customHeight="1" thickBot="1" x14ac:dyDescent="0.3">
      <c r="A94" s="18"/>
      <c r="B94" s="149"/>
      <c r="C94" s="83" t="s">
        <v>7</v>
      </c>
      <c r="D94" s="83"/>
      <c r="E94" s="84">
        <f t="shared" si="93"/>
        <v>26</v>
      </c>
      <c r="F94" s="84">
        <f t="shared" si="94"/>
        <v>1852</v>
      </c>
      <c r="G94" s="51"/>
      <c r="H94" s="85">
        <v>21</v>
      </c>
      <c r="I94" s="86">
        <f t="shared" si="95"/>
        <v>0.80769230769230771</v>
      </c>
      <c r="J94" s="85">
        <v>1450</v>
      </c>
      <c r="K94" s="86">
        <f t="shared" si="96"/>
        <v>0.78293736501079914</v>
      </c>
      <c r="L94" s="64"/>
      <c r="M94" s="85">
        <v>0</v>
      </c>
      <c r="N94" s="86">
        <f t="shared" si="97"/>
        <v>0</v>
      </c>
      <c r="O94" s="85">
        <v>0</v>
      </c>
      <c r="P94" s="86">
        <f t="shared" si="98"/>
        <v>0</v>
      </c>
      <c r="Q94" s="64"/>
      <c r="R94" s="85">
        <v>5</v>
      </c>
      <c r="S94" s="86">
        <f t="shared" si="99"/>
        <v>0.19230769230769232</v>
      </c>
      <c r="T94" s="85">
        <v>402</v>
      </c>
      <c r="U94" s="87">
        <f t="shared" si="100"/>
        <v>0.21706263498920086</v>
      </c>
    </row>
    <row r="95" spans="1:21" x14ac:dyDescent="0.25">
      <c r="A95" s="18"/>
      <c r="B95" s="147" t="s">
        <v>57</v>
      </c>
      <c r="C95" s="166" t="s">
        <v>58</v>
      </c>
      <c r="D95" s="41" t="s">
        <v>111</v>
      </c>
      <c r="E95" s="42">
        <f t="shared" si="93"/>
        <v>4</v>
      </c>
      <c r="F95" s="42">
        <f t="shared" si="94"/>
        <v>228</v>
      </c>
      <c r="G95" s="43"/>
      <c r="H95" s="44">
        <v>1</v>
      </c>
      <c r="I95" s="45">
        <f t="shared" si="95"/>
        <v>0.25</v>
      </c>
      <c r="J95" s="44">
        <v>42</v>
      </c>
      <c r="K95" s="45">
        <f t="shared" si="96"/>
        <v>0.18421052631578946</v>
      </c>
      <c r="L95" s="46"/>
      <c r="M95" s="44">
        <v>0</v>
      </c>
      <c r="N95" s="45">
        <f t="shared" si="97"/>
        <v>0</v>
      </c>
      <c r="O95" s="44">
        <v>0</v>
      </c>
      <c r="P95" s="45">
        <f t="shared" si="98"/>
        <v>0</v>
      </c>
      <c r="Q95" s="46"/>
      <c r="R95" s="44">
        <v>3</v>
      </c>
      <c r="S95" s="45">
        <f t="shared" si="99"/>
        <v>0.75</v>
      </c>
      <c r="T95" s="47">
        <v>186</v>
      </c>
      <c r="U95" s="48">
        <f t="shared" ref="U95:U97" si="101">T95/F95</f>
        <v>0.81578947368421051</v>
      </c>
    </row>
    <row r="96" spans="1:21" x14ac:dyDescent="0.25">
      <c r="A96" s="18"/>
      <c r="B96" s="148"/>
      <c r="C96" s="184"/>
      <c r="D96" s="3" t="s">
        <v>112</v>
      </c>
      <c r="E96" s="6">
        <f t="shared" si="93"/>
        <v>13</v>
      </c>
      <c r="F96" s="6">
        <f t="shared" si="94"/>
        <v>1005</v>
      </c>
      <c r="G96" s="32"/>
      <c r="H96" s="40">
        <v>13</v>
      </c>
      <c r="I96" s="7">
        <f t="shared" si="95"/>
        <v>1</v>
      </c>
      <c r="J96" s="40">
        <v>1005</v>
      </c>
      <c r="K96" s="7">
        <f t="shared" si="96"/>
        <v>1</v>
      </c>
      <c r="L96" s="25"/>
      <c r="M96" s="40">
        <v>0</v>
      </c>
      <c r="N96" s="7">
        <f t="shared" si="97"/>
        <v>0</v>
      </c>
      <c r="O96" s="40">
        <v>0</v>
      </c>
      <c r="P96" s="7">
        <f t="shared" si="98"/>
        <v>0</v>
      </c>
      <c r="Q96" s="25"/>
      <c r="R96" s="40">
        <v>0</v>
      </c>
      <c r="S96" s="7">
        <f t="shared" si="99"/>
        <v>0</v>
      </c>
      <c r="T96" s="39">
        <v>0</v>
      </c>
      <c r="U96" s="37">
        <f t="shared" si="101"/>
        <v>0</v>
      </c>
    </row>
    <row r="97" spans="1:21" ht="15" customHeight="1" thickBot="1" x14ac:dyDescent="0.3">
      <c r="A97" s="18"/>
      <c r="B97" s="149"/>
      <c r="C97" s="83" t="s">
        <v>7</v>
      </c>
      <c r="D97" s="83"/>
      <c r="E97" s="84">
        <f t="shared" si="93"/>
        <v>17</v>
      </c>
      <c r="F97" s="84">
        <f t="shared" si="94"/>
        <v>1233</v>
      </c>
      <c r="G97" s="51"/>
      <c r="H97" s="85">
        <v>14</v>
      </c>
      <c r="I97" s="86">
        <f t="shared" si="95"/>
        <v>0.82352941176470584</v>
      </c>
      <c r="J97" s="85">
        <v>1047</v>
      </c>
      <c r="K97" s="86">
        <f t="shared" si="96"/>
        <v>0.84914841849148415</v>
      </c>
      <c r="L97" s="64"/>
      <c r="M97" s="85">
        <v>0</v>
      </c>
      <c r="N97" s="86">
        <f t="shared" si="97"/>
        <v>0</v>
      </c>
      <c r="O97" s="85">
        <v>0</v>
      </c>
      <c r="P97" s="86">
        <f t="shared" si="98"/>
        <v>0</v>
      </c>
      <c r="Q97" s="64"/>
      <c r="R97" s="85">
        <v>3</v>
      </c>
      <c r="S97" s="86">
        <f t="shared" si="99"/>
        <v>0.17647058823529413</v>
      </c>
      <c r="T97" s="85">
        <v>186</v>
      </c>
      <c r="U97" s="87">
        <f t="shared" si="101"/>
        <v>0.15085158150851583</v>
      </c>
    </row>
    <row r="98" spans="1:21" x14ac:dyDescent="0.25">
      <c r="A98" s="18"/>
      <c r="B98" s="147" t="s">
        <v>59</v>
      </c>
      <c r="C98" s="166" t="s">
        <v>60</v>
      </c>
      <c r="D98" s="41" t="s">
        <v>111</v>
      </c>
      <c r="E98" s="42">
        <f t="shared" ref="E98:E105" si="102">SUM(H98,M98,R98)</f>
        <v>1</v>
      </c>
      <c r="F98" s="42">
        <f t="shared" ref="F98:F105" si="103">SUM(J98,O98,T98)</f>
        <v>18</v>
      </c>
      <c r="G98" s="43"/>
      <c r="H98" s="44">
        <v>0</v>
      </c>
      <c r="I98" s="45">
        <f t="shared" ref="I98:I105" si="104">H98/E98</f>
        <v>0</v>
      </c>
      <c r="J98" s="44">
        <v>0</v>
      </c>
      <c r="K98" s="45">
        <f t="shared" ref="K98:K105" si="105">J98/F98</f>
        <v>0</v>
      </c>
      <c r="L98" s="46"/>
      <c r="M98" s="44">
        <v>0</v>
      </c>
      <c r="N98" s="45">
        <f t="shared" ref="N98:N105" si="106">M98/E98</f>
        <v>0</v>
      </c>
      <c r="O98" s="44">
        <v>0</v>
      </c>
      <c r="P98" s="45">
        <f t="shared" ref="P98:P105" si="107">O98/F98</f>
        <v>0</v>
      </c>
      <c r="Q98" s="46"/>
      <c r="R98" s="44">
        <v>1</v>
      </c>
      <c r="S98" s="45">
        <f t="shared" ref="S98:S105" si="108">R98/E98</f>
        <v>1</v>
      </c>
      <c r="T98" s="47">
        <v>18</v>
      </c>
      <c r="U98" s="48">
        <f t="shared" ref="U98:U105" si="109">T98/F98</f>
        <v>1</v>
      </c>
    </row>
    <row r="99" spans="1:21" ht="15" customHeight="1" x14ac:dyDescent="0.25">
      <c r="A99" s="18"/>
      <c r="B99" s="148"/>
      <c r="C99" s="183"/>
      <c r="D99" s="3" t="s">
        <v>112</v>
      </c>
      <c r="E99" s="6">
        <f t="shared" si="102"/>
        <v>1</v>
      </c>
      <c r="F99" s="6">
        <f t="shared" si="103"/>
        <v>27</v>
      </c>
      <c r="G99" s="32"/>
      <c r="H99" s="4">
        <v>1</v>
      </c>
      <c r="I99" s="7">
        <f t="shared" si="104"/>
        <v>1</v>
      </c>
      <c r="J99" s="4">
        <v>27</v>
      </c>
      <c r="K99" s="7">
        <f t="shared" si="105"/>
        <v>1</v>
      </c>
      <c r="L99" s="25"/>
      <c r="M99" s="4">
        <v>0</v>
      </c>
      <c r="N99" s="7">
        <f t="shared" si="106"/>
        <v>0</v>
      </c>
      <c r="O99" s="4">
        <v>0</v>
      </c>
      <c r="P99" s="7">
        <f t="shared" si="107"/>
        <v>0</v>
      </c>
      <c r="Q99" s="25"/>
      <c r="R99" s="4">
        <v>0</v>
      </c>
      <c r="S99" s="7">
        <f t="shared" si="108"/>
        <v>0</v>
      </c>
      <c r="T99" s="8">
        <v>0</v>
      </c>
      <c r="U99" s="37">
        <f t="shared" si="109"/>
        <v>0</v>
      </c>
    </row>
    <row r="100" spans="1:21" x14ac:dyDescent="0.25">
      <c r="A100" s="18"/>
      <c r="B100" s="148"/>
      <c r="C100" s="184"/>
      <c r="D100" s="3" t="s">
        <v>113</v>
      </c>
      <c r="E100" s="6">
        <f t="shared" si="102"/>
        <v>4</v>
      </c>
      <c r="F100" s="6">
        <f t="shared" si="103"/>
        <v>42</v>
      </c>
      <c r="G100" s="32"/>
      <c r="H100" s="4">
        <v>4</v>
      </c>
      <c r="I100" s="7">
        <f t="shared" si="104"/>
        <v>1</v>
      </c>
      <c r="J100" s="4">
        <v>42</v>
      </c>
      <c r="K100" s="7">
        <f t="shared" si="105"/>
        <v>1</v>
      </c>
      <c r="L100" s="25"/>
      <c r="M100" s="4">
        <v>0</v>
      </c>
      <c r="N100" s="7">
        <f t="shared" si="106"/>
        <v>0</v>
      </c>
      <c r="O100" s="4">
        <v>0</v>
      </c>
      <c r="P100" s="7">
        <f t="shared" si="107"/>
        <v>0</v>
      </c>
      <c r="Q100" s="25"/>
      <c r="R100" s="4">
        <v>0</v>
      </c>
      <c r="S100" s="7">
        <f t="shared" si="108"/>
        <v>0</v>
      </c>
      <c r="T100" s="8">
        <v>0</v>
      </c>
      <c r="U100" s="37">
        <f t="shared" si="109"/>
        <v>0</v>
      </c>
    </row>
    <row r="101" spans="1:21" x14ac:dyDescent="0.25">
      <c r="A101" s="18"/>
      <c r="B101" s="148"/>
      <c r="C101" s="172" t="s">
        <v>61</v>
      </c>
      <c r="D101" s="3" t="s">
        <v>111</v>
      </c>
      <c r="E101" s="6">
        <f t="shared" si="102"/>
        <v>11</v>
      </c>
      <c r="F101" s="6">
        <f t="shared" si="103"/>
        <v>1020</v>
      </c>
      <c r="G101" s="32"/>
      <c r="H101" s="4">
        <v>8</v>
      </c>
      <c r="I101" s="7">
        <f t="shared" si="104"/>
        <v>0.72727272727272729</v>
      </c>
      <c r="J101" s="4">
        <v>873</v>
      </c>
      <c r="K101" s="7">
        <f t="shared" si="105"/>
        <v>0.85588235294117643</v>
      </c>
      <c r="L101" s="25"/>
      <c r="M101" s="4">
        <v>0</v>
      </c>
      <c r="N101" s="7">
        <f t="shared" si="106"/>
        <v>0</v>
      </c>
      <c r="O101" s="4">
        <v>0</v>
      </c>
      <c r="P101" s="7">
        <f t="shared" si="107"/>
        <v>0</v>
      </c>
      <c r="Q101" s="25"/>
      <c r="R101" s="4">
        <v>3</v>
      </c>
      <c r="S101" s="7">
        <f t="shared" si="108"/>
        <v>0.27272727272727271</v>
      </c>
      <c r="T101" s="8">
        <v>147</v>
      </c>
      <c r="U101" s="37">
        <f t="shared" si="109"/>
        <v>0.14411764705882352</v>
      </c>
    </row>
    <row r="102" spans="1:21" x14ac:dyDescent="0.25">
      <c r="A102" s="18"/>
      <c r="B102" s="148"/>
      <c r="C102" s="184"/>
      <c r="D102" s="3" t="s">
        <v>112</v>
      </c>
      <c r="E102" s="6">
        <f t="shared" si="102"/>
        <v>13</v>
      </c>
      <c r="F102" s="6">
        <f t="shared" si="103"/>
        <v>500</v>
      </c>
      <c r="G102" s="32"/>
      <c r="H102" s="4">
        <v>12</v>
      </c>
      <c r="I102" s="7">
        <f t="shared" si="104"/>
        <v>0.92307692307692313</v>
      </c>
      <c r="J102" s="4">
        <v>452</v>
      </c>
      <c r="K102" s="7">
        <f t="shared" si="105"/>
        <v>0.90400000000000003</v>
      </c>
      <c r="L102" s="25"/>
      <c r="M102" s="4">
        <v>0</v>
      </c>
      <c r="N102" s="7">
        <f t="shared" si="106"/>
        <v>0</v>
      </c>
      <c r="O102" s="4">
        <v>0</v>
      </c>
      <c r="P102" s="7">
        <f t="shared" si="107"/>
        <v>0</v>
      </c>
      <c r="Q102" s="25"/>
      <c r="R102" s="4">
        <v>1</v>
      </c>
      <c r="S102" s="7">
        <f t="shared" si="108"/>
        <v>7.6923076923076927E-2</v>
      </c>
      <c r="T102" s="8">
        <v>48</v>
      </c>
      <c r="U102" s="37">
        <f t="shared" si="109"/>
        <v>9.6000000000000002E-2</v>
      </c>
    </row>
    <row r="103" spans="1:21" x14ac:dyDescent="0.25">
      <c r="A103" s="18"/>
      <c r="B103" s="148"/>
      <c r="C103" s="28" t="s">
        <v>21</v>
      </c>
      <c r="D103" s="3" t="s">
        <v>112</v>
      </c>
      <c r="E103" s="6">
        <f t="shared" si="102"/>
        <v>1</v>
      </c>
      <c r="F103" s="6">
        <f t="shared" si="103"/>
        <v>3</v>
      </c>
      <c r="G103" s="32"/>
      <c r="H103" s="4">
        <v>1</v>
      </c>
      <c r="I103" s="7">
        <f t="shared" si="104"/>
        <v>1</v>
      </c>
      <c r="J103" s="4">
        <v>3</v>
      </c>
      <c r="K103" s="7">
        <f t="shared" si="105"/>
        <v>1</v>
      </c>
      <c r="L103" s="25"/>
      <c r="M103" s="4">
        <v>0</v>
      </c>
      <c r="N103" s="7">
        <f t="shared" si="106"/>
        <v>0</v>
      </c>
      <c r="O103" s="4">
        <v>0</v>
      </c>
      <c r="P103" s="7">
        <f t="shared" si="107"/>
        <v>0</v>
      </c>
      <c r="Q103" s="25"/>
      <c r="R103" s="4">
        <v>0</v>
      </c>
      <c r="S103" s="7">
        <f t="shared" si="108"/>
        <v>0</v>
      </c>
      <c r="T103" s="8">
        <v>0</v>
      </c>
      <c r="U103" s="37">
        <f t="shared" si="109"/>
        <v>0</v>
      </c>
    </row>
    <row r="104" spans="1:21" ht="15" customHeight="1" thickBot="1" x14ac:dyDescent="0.3">
      <c r="A104" s="18"/>
      <c r="B104" s="149"/>
      <c r="C104" s="83" t="s">
        <v>7</v>
      </c>
      <c r="D104" s="83"/>
      <c r="E104" s="84">
        <f t="shared" si="102"/>
        <v>31</v>
      </c>
      <c r="F104" s="84">
        <f t="shared" si="103"/>
        <v>1610</v>
      </c>
      <c r="G104" s="51"/>
      <c r="H104" s="85">
        <v>26</v>
      </c>
      <c r="I104" s="86">
        <f t="shared" si="104"/>
        <v>0.83870967741935487</v>
      </c>
      <c r="J104" s="85">
        <v>1397</v>
      </c>
      <c r="K104" s="86">
        <f t="shared" si="105"/>
        <v>0.86770186335403732</v>
      </c>
      <c r="L104" s="64"/>
      <c r="M104" s="85">
        <v>0</v>
      </c>
      <c r="N104" s="86">
        <f t="shared" si="106"/>
        <v>0</v>
      </c>
      <c r="O104" s="85">
        <v>0</v>
      </c>
      <c r="P104" s="86">
        <f t="shared" si="107"/>
        <v>0</v>
      </c>
      <c r="Q104" s="64"/>
      <c r="R104" s="85">
        <v>5</v>
      </c>
      <c r="S104" s="86">
        <f t="shared" si="108"/>
        <v>0.16129032258064516</v>
      </c>
      <c r="T104" s="94">
        <v>213</v>
      </c>
      <c r="U104" s="87">
        <f t="shared" si="109"/>
        <v>0.13229813664596274</v>
      </c>
    </row>
    <row r="105" spans="1:21" ht="14.45" customHeight="1" thickBot="1" x14ac:dyDescent="0.3">
      <c r="A105" s="18"/>
      <c r="B105" s="88" t="s">
        <v>62</v>
      </c>
      <c r="C105" s="89"/>
      <c r="D105" s="89"/>
      <c r="E105" s="90">
        <f t="shared" si="102"/>
        <v>947</v>
      </c>
      <c r="F105" s="90">
        <f t="shared" si="103"/>
        <v>45178</v>
      </c>
      <c r="G105" s="90"/>
      <c r="H105" s="91">
        <v>633</v>
      </c>
      <c r="I105" s="92">
        <f t="shared" si="104"/>
        <v>0.66842661034846884</v>
      </c>
      <c r="J105" s="91">
        <v>30359</v>
      </c>
      <c r="K105" s="92">
        <f t="shared" si="105"/>
        <v>0.67198636504493336</v>
      </c>
      <c r="L105" s="91"/>
      <c r="M105" s="91">
        <v>122</v>
      </c>
      <c r="N105" s="92">
        <f t="shared" si="106"/>
        <v>0.12882787750791974</v>
      </c>
      <c r="O105" s="91">
        <v>6730</v>
      </c>
      <c r="P105" s="92">
        <f t="shared" si="107"/>
        <v>0.14896631103634511</v>
      </c>
      <c r="Q105" s="91"/>
      <c r="R105" s="91">
        <v>192</v>
      </c>
      <c r="S105" s="92">
        <f t="shared" si="108"/>
        <v>0.20274551214361142</v>
      </c>
      <c r="T105" s="91">
        <v>8089</v>
      </c>
      <c r="U105" s="93">
        <f t="shared" si="109"/>
        <v>0.1790473239187215</v>
      </c>
    </row>
    <row r="106" spans="1:21" s="98" customFormat="1" ht="14.45" customHeight="1" x14ac:dyDescent="0.25">
      <c r="A106" s="30"/>
      <c r="B106" s="36"/>
      <c r="C106" s="132"/>
      <c r="D106" s="132"/>
      <c r="E106" s="133"/>
      <c r="F106" s="133"/>
      <c r="G106" s="133"/>
      <c r="H106" s="134"/>
      <c r="I106" s="135"/>
      <c r="J106" s="134"/>
      <c r="K106" s="135"/>
      <c r="L106" s="134"/>
      <c r="M106" s="134"/>
      <c r="N106" s="135"/>
      <c r="O106" s="134"/>
      <c r="P106" s="135"/>
      <c r="Q106" s="134"/>
      <c r="R106" s="134"/>
      <c r="S106" s="135"/>
      <c r="T106" s="134"/>
      <c r="U106" s="136"/>
    </row>
    <row r="107" spans="1:21" ht="14.45" customHeight="1" thickBot="1" x14ac:dyDescent="0.3">
      <c r="A107" s="1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</row>
    <row r="108" spans="1:21" ht="14.45" customHeight="1" thickBot="1" x14ac:dyDescent="0.3">
      <c r="A108" s="2"/>
      <c r="B108" s="188" t="s">
        <v>63</v>
      </c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90"/>
    </row>
    <row r="109" spans="1:21" ht="14.45" customHeight="1" x14ac:dyDescent="0.25">
      <c r="A109" s="95"/>
      <c r="B109" s="147" t="s">
        <v>64</v>
      </c>
      <c r="C109" s="166" t="s">
        <v>65</v>
      </c>
      <c r="D109" s="41" t="s">
        <v>111</v>
      </c>
      <c r="E109" s="42">
        <f t="shared" ref="E109:E114" si="110">SUM(H109,M109,R109)</f>
        <v>10</v>
      </c>
      <c r="F109" s="42">
        <f t="shared" ref="F109:F114" si="111">SUM(J109,O109,T109)</f>
        <v>936</v>
      </c>
      <c r="G109" s="109"/>
      <c r="H109" s="44">
        <v>3</v>
      </c>
      <c r="I109" s="45">
        <f t="shared" ref="I109:I114" si="112">H109/E109</f>
        <v>0.3</v>
      </c>
      <c r="J109" s="44">
        <v>225</v>
      </c>
      <c r="K109" s="45">
        <f t="shared" ref="K109:K114" si="113">J109/F109</f>
        <v>0.24038461538461539</v>
      </c>
      <c r="L109" s="110"/>
      <c r="M109" s="44">
        <v>5</v>
      </c>
      <c r="N109" s="45">
        <f t="shared" ref="N109:N114" si="114">M109/E109</f>
        <v>0.5</v>
      </c>
      <c r="O109" s="44">
        <v>603</v>
      </c>
      <c r="P109" s="45">
        <f t="shared" ref="P109:P114" si="115">O109/F109</f>
        <v>0.64423076923076927</v>
      </c>
      <c r="Q109" s="110"/>
      <c r="R109" s="44">
        <v>2</v>
      </c>
      <c r="S109" s="45">
        <f t="shared" ref="S109:S120" si="116">R109/E109</f>
        <v>0.2</v>
      </c>
      <c r="T109" s="44">
        <v>108</v>
      </c>
      <c r="U109" s="48">
        <f t="shared" ref="U109:U114" si="117">T109/F109</f>
        <v>0.11538461538461539</v>
      </c>
    </row>
    <row r="110" spans="1:21" x14ac:dyDescent="0.25">
      <c r="A110" s="18"/>
      <c r="B110" s="148"/>
      <c r="C110" s="191"/>
      <c r="D110" s="3" t="s">
        <v>112</v>
      </c>
      <c r="E110" s="6">
        <f t="shared" si="110"/>
        <v>17</v>
      </c>
      <c r="F110" s="6">
        <f t="shared" si="111"/>
        <v>1071</v>
      </c>
      <c r="G110" s="35"/>
      <c r="H110" s="4">
        <v>15</v>
      </c>
      <c r="I110" s="7">
        <f t="shared" si="112"/>
        <v>0.88235294117647056</v>
      </c>
      <c r="J110" s="4">
        <v>864</v>
      </c>
      <c r="K110" s="7">
        <f t="shared" si="113"/>
        <v>0.80672268907563027</v>
      </c>
      <c r="L110" s="26"/>
      <c r="M110" s="4">
        <v>1</v>
      </c>
      <c r="N110" s="7">
        <f t="shared" si="114"/>
        <v>5.8823529411764705E-2</v>
      </c>
      <c r="O110" s="4">
        <v>102</v>
      </c>
      <c r="P110" s="7">
        <f t="shared" si="115"/>
        <v>9.5238095238095233E-2</v>
      </c>
      <c r="Q110" s="26"/>
      <c r="R110" s="4">
        <v>1</v>
      </c>
      <c r="S110" s="7">
        <f t="shared" si="116"/>
        <v>5.8823529411764705E-2</v>
      </c>
      <c r="T110" s="8">
        <v>105</v>
      </c>
      <c r="U110" s="37">
        <f t="shared" si="117"/>
        <v>9.8039215686274508E-2</v>
      </c>
    </row>
    <row r="111" spans="1:21" ht="15" customHeight="1" x14ac:dyDescent="0.25">
      <c r="A111" s="18"/>
      <c r="B111" s="148"/>
      <c r="C111" s="173"/>
      <c r="D111" s="3" t="s">
        <v>113</v>
      </c>
      <c r="E111" s="6">
        <f t="shared" si="110"/>
        <v>8</v>
      </c>
      <c r="F111" s="6">
        <f t="shared" si="111"/>
        <v>297</v>
      </c>
      <c r="G111" s="35"/>
      <c r="H111" s="4">
        <v>7</v>
      </c>
      <c r="I111" s="7">
        <f t="shared" si="112"/>
        <v>0.875</v>
      </c>
      <c r="J111" s="4">
        <v>225</v>
      </c>
      <c r="K111" s="7">
        <f t="shared" si="113"/>
        <v>0.75757575757575757</v>
      </c>
      <c r="L111" s="26"/>
      <c r="M111" s="4">
        <v>0</v>
      </c>
      <c r="N111" s="7">
        <f t="shared" si="114"/>
        <v>0</v>
      </c>
      <c r="O111" s="4">
        <v>0</v>
      </c>
      <c r="P111" s="7">
        <f t="shared" si="115"/>
        <v>0</v>
      </c>
      <c r="Q111" s="26"/>
      <c r="R111" s="4">
        <v>1</v>
      </c>
      <c r="S111" s="7">
        <f t="shared" si="116"/>
        <v>0.125</v>
      </c>
      <c r="T111" s="8">
        <v>72</v>
      </c>
      <c r="U111" s="37">
        <f t="shared" si="117"/>
        <v>0.24242424242424243</v>
      </c>
    </row>
    <row r="112" spans="1:21" x14ac:dyDescent="0.25">
      <c r="A112" s="18"/>
      <c r="B112" s="148"/>
      <c r="C112" s="172" t="s">
        <v>66</v>
      </c>
      <c r="D112" s="3" t="s">
        <v>111</v>
      </c>
      <c r="E112" s="6">
        <f t="shared" si="110"/>
        <v>4</v>
      </c>
      <c r="F112" s="6">
        <f t="shared" si="111"/>
        <v>528</v>
      </c>
      <c r="G112" s="35"/>
      <c r="H112" s="4">
        <v>2</v>
      </c>
      <c r="I112" s="7">
        <f t="shared" si="112"/>
        <v>0.5</v>
      </c>
      <c r="J112" s="4">
        <v>264</v>
      </c>
      <c r="K112" s="7">
        <f t="shared" si="113"/>
        <v>0.5</v>
      </c>
      <c r="L112" s="26"/>
      <c r="M112" s="4">
        <v>2</v>
      </c>
      <c r="N112" s="7">
        <f t="shared" si="114"/>
        <v>0.5</v>
      </c>
      <c r="O112" s="4">
        <v>264</v>
      </c>
      <c r="P112" s="7">
        <f t="shared" si="115"/>
        <v>0.5</v>
      </c>
      <c r="Q112" s="26"/>
      <c r="R112" s="4">
        <v>0</v>
      </c>
      <c r="S112" s="7">
        <f t="shared" si="116"/>
        <v>0</v>
      </c>
      <c r="T112" s="8">
        <v>0</v>
      </c>
      <c r="U112" s="37">
        <f t="shared" si="117"/>
        <v>0</v>
      </c>
    </row>
    <row r="113" spans="1:21" x14ac:dyDescent="0.25">
      <c r="A113" s="18"/>
      <c r="B113" s="148"/>
      <c r="C113" s="167"/>
      <c r="D113" s="3" t="s">
        <v>112</v>
      </c>
      <c r="E113" s="6">
        <f t="shared" si="110"/>
        <v>1</v>
      </c>
      <c r="F113" s="6">
        <f t="shared" si="111"/>
        <v>18</v>
      </c>
      <c r="G113" s="35"/>
      <c r="H113" s="4">
        <v>1</v>
      </c>
      <c r="I113" s="7">
        <f t="shared" si="112"/>
        <v>1</v>
      </c>
      <c r="J113" s="4">
        <v>18</v>
      </c>
      <c r="K113" s="7">
        <f t="shared" si="113"/>
        <v>1</v>
      </c>
      <c r="L113" s="26"/>
      <c r="M113" s="4">
        <v>0</v>
      </c>
      <c r="N113" s="7">
        <f t="shared" si="114"/>
        <v>0</v>
      </c>
      <c r="O113" s="4">
        <v>0</v>
      </c>
      <c r="P113" s="7">
        <f t="shared" si="115"/>
        <v>0</v>
      </c>
      <c r="Q113" s="26"/>
      <c r="R113" s="4">
        <v>0</v>
      </c>
      <c r="S113" s="7">
        <f t="shared" si="116"/>
        <v>0</v>
      </c>
      <c r="T113" s="8">
        <v>0</v>
      </c>
      <c r="U113" s="37">
        <f t="shared" si="117"/>
        <v>0</v>
      </c>
    </row>
    <row r="114" spans="1:21" ht="15" customHeight="1" thickBot="1" x14ac:dyDescent="0.3">
      <c r="A114" s="18"/>
      <c r="B114" s="149"/>
      <c r="C114" s="83" t="s">
        <v>7</v>
      </c>
      <c r="D114" s="83"/>
      <c r="E114" s="84">
        <f t="shared" si="110"/>
        <v>40</v>
      </c>
      <c r="F114" s="84">
        <f t="shared" si="111"/>
        <v>2850</v>
      </c>
      <c r="G114" s="111"/>
      <c r="H114" s="85">
        <v>28</v>
      </c>
      <c r="I114" s="86">
        <f t="shared" si="112"/>
        <v>0.7</v>
      </c>
      <c r="J114" s="85">
        <v>1596</v>
      </c>
      <c r="K114" s="86">
        <f t="shared" si="113"/>
        <v>0.56000000000000005</v>
      </c>
      <c r="L114" s="112"/>
      <c r="M114" s="85">
        <v>8</v>
      </c>
      <c r="N114" s="86">
        <f t="shared" si="114"/>
        <v>0.2</v>
      </c>
      <c r="O114" s="85">
        <v>969</v>
      </c>
      <c r="P114" s="86">
        <f t="shared" si="115"/>
        <v>0.34</v>
      </c>
      <c r="Q114" s="112"/>
      <c r="R114" s="85">
        <v>4</v>
      </c>
      <c r="S114" s="86">
        <f t="shared" si="116"/>
        <v>0.1</v>
      </c>
      <c r="T114" s="94">
        <v>285</v>
      </c>
      <c r="U114" s="87">
        <f t="shared" si="117"/>
        <v>0.1</v>
      </c>
    </row>
    <row r="115" spans="1:21" x14ac:dyDescent="0.25">
      <c r="A115" s="18"/>
      <c r="B115" s="147" t="s">
        <v>67</v>
      </c>
      <c r="C115" s="166" t="s">
        <v>68</v>
      </c>
      <c r="D115" s="41" t="s">
        <v>111</v>
      </c>
      <c r="E115" s="42">
        <f t="shared" ref="E115:E120" si="118">SUM(H115,M115,R115)</f>
        <v>24</v>
      </c>
      <c r="F115" s="42">
        <f t="shared" ref="F115:F120" si="119">SUM(J115,O115,T115)</f>
        <v>1794</v>
      </c>
      <c r="G115" s="109"/>
      <c r="H115" s="44">
        <v>5</v>
      </c>
      <c r="I115" s="45">
        <f t="shared" ref="I115:I120" si="120">H115/E115</f>
        <v>0.20833333333333334</v>
      </c>
      <c r="J115" s="44">
        <v>294</v>
      </c>
      <c r="K115" s="45">
        <f t="shared" ref="K115:K120" si="121">J115/F115</f>
        <v>0.16387959866220736</v>
      </c>
      <c r="L115" s="110"/>
      <c r="M115" s="44">
        <v>13</v>
      </c>
      <c r="N115" s="45">
        <f t="shared" ref="N115:N120" si="122">M115/E115</f>
        <v>0.54166666666666663</v>
      </c>
      <c r="O115" s="44">
        <v>1065</v>
      </c>
      <c r="P115" s="45">
        <f t="shared" ref="P115:P120" si="123">O115/F115</f>
        <v>0.59364548494983282</v>
      </c>
      <c r="Q115" s="110"/>
      <c r="R115" s="44">
        <v>6</v>
      </c>
      <c r="S115" s="45">
        <f t="shared" si="116"/>
        <v>0.25</v>
      </c>
      <c r="T115" s="47">
        <v>435</v>
      </c>
      <c r="U115" s="48">
        <f t="shared" ref="U115:U120" si="124">T115/F115</f>
        <v>0.24247491638795987</v>
      </c>
    </row>
    <row r="116" spans="1:21" ht="15" customHeight="1" x14ac:dyDescent="0.25">
      <c r="A116" s="18"/>
      <c r="B116" s="148"/>
      <c r="C116" s="168"/>
      <c r="D116" s="3" t="s">
        <v>112</v>
      </c>
      <c r="E116" s="6">
        <f t="shared" si="118"/>
        <v>8</v>
      </c>
      <c r="F116" s="6">
        <f t="shared" si="119"/>
        <v>324</v>
      </c>
      <c r="G116" s="35"/>
      <c r="H116" s="4">
        <v>5</v>
      </c>
      <c r="I116" s="7">
        <f t="shared" si="120"/>
        <v>0.625</v>
      </c>
      <c r="J116" s="4">
        <v>213</v>
      </c>
      <c r="K116" s="7">
        <f t="shared" si="121"/>
        <v>0.65740740740740744</v>
      </c>
      <c r="L116" s="26"/>
      <c r="M116" s="4">
        <v>3</v>
      </c>
      <c r="N116" s="7">
        <f t="shared" si="122"/>
        <v>0.375</v>
      </c>
      <c r="O116" s="4">
        <v>111</v>
      </c>
      <c r="P116" s="7">
        <f t="shared" si="123"/>
        <v>0.34259259259259262</v>
      </c>
      <c r="Q116" s="26"/>
      <c r="R116" s="4">
        <v>0</v>
      </c>
      <c r="S116" s="7">
        <f t="shared" si="116"/>
        <v>0</v>
      </c>
      <c r="T116" s="8">
        <v>0</v>
      </c>
      <c r="U116" s="37">
        <f t="shared" si="124"/>
        <v>0</v>
      </c>
    </row>
    <row r="117" spans="1:21" x14ac:dyDescent="0.25">
      <c r="A117" s="18"/>
      <c r="B117" s="148"/>
      <c r="C117" s="167"/>
      <c r="D117" s="3" t="s">
        <v>113</v>
      </c>
      <c r="E117" s="6">
        <f t="shared" si="118"/>
        <v>6</v>
      </c>
      <c r="F117" s="6">
        <f t="shared" si="119"/>
        <v>363</v>
      </c>
      <c r="G117" s="35"/>
      <c r="H117" s="4">
        <v>6</v>
      </c>
      <c r="I117" s="7">
        <f t="shared" si="120"/>
        <v>1</v>
      </c>
      <c r="J117" s="4">
        <v>363</v>
      </c>
      <c r="K117" s="7">
        <f t="shared" si="121"/>
        <v>1</v>
      </c>
      <c r="L117" s="26"/>
      <c r="M117" s="4">
        <v>0</v>
      </c>
      <c r="N117" s="7">
        <f t="shared" si="122"/>
        <v>0</v>
      </c>
      <c r="O117" s="4">
        <v>0</v>
      </c>
      <c r="P117" s="7">
        <f t="shared" si="123"/>
        <v>0</v>
      </c>
      <c r="Q117" s="26"/>
      <c r="R117" s="4">
        <v>0</v>
      </c>
      <c r="S117" s="7">
        <f t="shared" si="116"/>
        <v>0</v>
      </c>
      <c r="T117" s="8">
        <v>0</v>
      </c>
      <c r="U117" s="37">
        <f t="shared" si="124"/>
        <v>0</v>
      </c>
    </row>
    <row r="118" spans="1:21" x14ac:dyDescent="0.25">
      <c r="A118" s="18"/>
      <c r="B118" s="148"/>
      <c r="C118" s="172" t="s">
        <v>69</v>
      </c>
      <c r="D118" s="3" t="s">
        <v>111</v>
      </c>
      <c r="E118" s="6">
        <f t="shared" si="118"/>
        <v>8</v>
      </c>
      <c r="F118" s="6">
        <f t="shared" si="119"/>
        <v>540</v>
      </c>
      <c r="G118" s="35"/>
      <c r="H118" s="4">
        <v>6</v>
      </c>
      <c r="I118" s="7">
        <f t="shared" si="120"/>
        <v>0.75</v>
      </c>
      <c r="J118" s="4">
        <v>390</v>
      </c>
      <c r="K118" s="7">
        <f t="shared" si="121"/>
        <v>0.72222222222222221</v>
      </c>
      <c r="L118" s="26"/>
      <c r="M118" s="4">
        <v>2</v>
      </c>
      <c r="N118" s="7">
        <f t="shared" si="122"/>
        <v>0.25</v>
      </c>
      <c r="O118" s="4">
        <v>150</v>
      </c>
      <c r="P118" s="7">
        <f t="shared" si="123"/>
        <v>0.27777777777777779</v>
      </c>
      <c r="Q118" s="26"/>
      <c r="R118" s="4">
        <v>0</v>
      </c>
      <c r="S118" s="7">
        <f t="shared" si="116"/>
        <v>0</v>
      </c>
      <c r="T118" s="8">
        <v>0</v>
      </c>
      <c r="U118" s="37">
        <f t="shared" si="124"/>
        <v>0</v>
      </c>
    </row>
    <row r="119" spans="1:21" x14ac:dyDescent="0.25">
      <c r="A119" s="18"/>
      <c r="B119" s="148"/>
      <c r="C119" s="167"/>
      <c r="D119" s="3" t="s">
        <v>112</v>
      </c>
      <c r="E119" s="6">
        <f t="shared" si="118"/>
        <v>6</v>
      </c>
      <c r="F119" s="6">
        <f t="shared" si="119"/>
        <v>192</v>
      </c>
      <c r="G119" s="35"/>
      <c r="H119" s="4">
        <v>5</v>
      </c>
      <c r="I119" s="7">
        <f t="shared" si="120"/>
        <v>0.83333333333333337</v>
      </c>
      <c r="J119" s="4">
        <v>156</v>
      </c>
      <c r="K119" s="7">
        <f t="shared" si="121"/>
        <v>0.8125</v>
      </c>
      <c r="L119" s="26"/>
      <c r="M119" s="4">
        <v>1</v>
      </c>
      <c r="N119" s="7">
        <f t="shared" si="122"/>
        <v>0.16666666666666666</v>
      </c>
      <c r="O119" s="4">
        <v>36</v>
      </c>
      <c r="P119" s="7">
        <f t="shared" si="123"/>
        <v>0.1875</v>
      </c>
      <c r="Q119" s="26"/>
      <c r="R119" s="4">
        <v>0</v>
      </c>
      <c r="S119" s="7">
        <f t="shared" si="116"/>
        <v>0</v>
      </c>
      <c r="T119" s="8">
        <v>0</v>
      </c>
      <c r="U119" s="37">
        <f t="shared" si="124"/>
        <v>0</v>
      </c>
    </row>
    <row r="120" spans="1:21" ht="15" customHeight="1" thickBot="1" x14ac:dyDescent="0.3">
      <c r="A120" s="18"/>
      <c r="B120" s="149"/>
      <c r="C120" s="83" t="s">
        <v>7</v>
      </c>
      <c r="D120" s="83"/>
      <c r="E120" s="84">
        <f t="shared" si="118"/>
        <v>52</v>
      </c>
      <c r="F120" s="84">
        <f t="shared" si="119"/>
        <v>3213</v>
      </c>
      <c r="G120" s="111"/>
      <c r="H120" s="85">
        <v>27</v>
      </c>
      <c r="I120" s="86">
        <f t="shared" si="120"/>
        <v>0.51923076923076927</v>
      </c>
      <c r="J120" s="85">
        <v>1416</v>
      </c>
      <c r="K120" s="86">
        <f t="shared" si="121"/>
        <v>0.4407096171802054</v>
      </c>
      <c r="L120" s="112"/>
      <c r="M120" s="85">
        <v>19</v>
      </c>
      <c r="N120" s="86">
        <f t="shared" si="122"/>
        <v>0.36538461538461536</v>
      </c>
      <c r="O120" s="85">
        <v>1362</v>
      </c>
      <c r="P120" s="86">
        <f t="shared" si="123"/>
        <v>0.42390289449112978</v>
      </c>
      <c r="Q120" s="112"/>
      <c r="R120" s="85">
        <v>6</v>
      </c>
      <c r="S120" s="86">
        <f t="shared" si="116"/>
        <v>0.11538461538461539</v>
      </c>
      <c r="T120" s="94">
        <v>435</v>
      </c>
      <c r="U120" s="87">
        <f t="shared" si="124"/>
        <v>0.13538748832866479</v>
      </c>
    </row>
    <row r="121" spans="1:21" x14ac:dyDescent="0.25">
      <c r="A121" s="18"/>
      <c r="B121" s="147" t="s">
        <v>70</v>
      </c>
      <c r="C121" s="166" t="s">
        <v>71</v>
      </c>
      <c r="D121" s="41" t="s">
        <v>111</v>
      </c>
      <c r="E121" s="42">
        <f t="shared" ref="E121:E128" si="125">SUM(H121,M121,R121)</f>
        <v>8</v>
      </c>
      <c r="F121" s="42">
        <f t="shared" ref="F121:F128" si="126">SUM(J121,O121,T121)</f>
        <v>1095</v>
      </c>
      <c r="G121" s="109"/>
      <c r="H121" s="44">
        <v>7</v>
      </c>
      <c r="I121" s="45">
        <f t="shared" ref="I121:I128" si="127">H121/E121</f>
        <v>0.875</v>
      </c>
      <c r="J121" s="44">
        <v>942</v>
      </c>
      <c r="K121" s="45">
        <f t="shared" ref="K121:K128" si="128">J121/F121</f>
        <v>0.86027397260273974</v>
      </c>
      <c r="L121" s="110"/>
      <c r="M121" s="44">
        <v>1</v>
      </c>
      <c r="N121" s="45">
        <f t="shared" ref="N121:N128" si="129">M121/E121</f>
        <v>0.125</v>
      </c>
      <c r="O121" s="44">
        <v>153</v>
      </c>
      <c r="P121" s="45">
        <f t="shared" ref="P121:P128" si="130">O121/F121</f>
        <v>0.13972602739726028</v>
      </c>
      <c r="Q121" s="110"/>
      <c r="R121" s="44">
        <v>0</v>
      </c>
      <c r="S121" s="45">
        <f t="shared" ref="S121:S128" si="131">R121/E121</f>
        <v>0</v>
      </c>
      <c r="T121" s="47">
        <v>0</v>
      </c>
      <c r="U121" s="48">
        <f t="shared" ref="U121:U128" si="132">T121/F121</f>
        <v>0</v>
      </c>
    </row>
    <row r="122" spans="1:21" ht="15" customHeight="1" x14ac:dyDescent="0.25">
      <c r="A122" s="18"/>
      <c r="B122" s="185"/>
      <c r="C122" s="168"/>
      <c r="D122" s="3" t="s">
        <v>112</v>
      </c>
      <c r="E122" s="6">
        <f t="shared" si="125"/>
        <v>4</v>
      </c>
      <c r="F122" s="6">
        <f t="shared" si="126"/>
        <v>213</v>
      </c>
      <c r="G122" s="35"/>
      <c r="H122" s="4">
        <v>2</v>
      </c>
      <c r="I122" s="7">
        <f t="shared" si="127"/>
        <v>0.5</v>
      </c>
      <c r="J122" s="4">
        <v>132</v>
      </c>
      <c r="K122" s="7">
        <f t="shared" si="128"/>
        <v>0.61971830985915488</v>
      </c>
      <c r="L122" s="26"/>
      <c r="M122" s="4">
        <v>2</v>
      </c>
      <c r="N122" s="7">
        <f t="shared" si="129"/>
        <v>0.5</v>
      </c>
      <c r="O122" s="4">
        <v>81</v>
      </c>
      <c r="P122" s="7">
        <f t="shared" si="130"/>
        <v>0.38028169014084506</v>
      </c>
      <c r="Q122" s="26"/>
      <c r="R122" s="4">
        <v>0</v>
      </c>
      <c r="S122" s="7">
        <f t="shared" si="131"/>
        <v>0</v>
      </c>
      <c r="T122" s="8">
        <v>0</v>
      </c>
      <c r="U122" s="37">
        <f t="shared" si="132"/>
        <v>0</v>
      </c>
    </row>
    <row r="123" spans="1:21" x14ac:dyDescent="0.25">
      <c r="A123" s="18"/>
      <c r="B123" s="185"/>
      <c r="C123" s="167"/>
      <c r="D123" s="3" t="s">
        <v>113</v>
      </c>
      <c r="E123" s="6">
        <f t="shared" si="125"/>
        <v>2</v>
      </c>
      <c r="F123" s="6">
        <f t="shared" si="126"/>
        <v>180</v>
      </c>
      <c r="G123" s="35"/>
      <c r="H123" s="4">
        <v>1</v>
      </c>
      <c r="I123" s="7">
        <f t="shared" si="127"/>
        <v>0.5</v>
      </c>
      <c r="J123" s="4">
        <v>138</v>
      </c>
      <c r="K123" s="7">
        <f t="shared" si="128"/>
        <v>0.76666666666666672</v>
      </c>
      <c r="L123" s="26"/>
      <c r="M123" s="4">
        <v>1</v>
      </c>
      <c r="N123" s="7">
        <f t="shared" si="129"/>
        <v>0.5</v>
      </c>
      <c r="O123" s="4">
        <v>42</v>
      </c>
      <c r="P123" s="7">
        <f t="shared" si="130"/>
        <v>0.23333333333333334</v>
      </c>
      <c r="Q123" s="26"/>
      <c r="R123" s="4">
        <v>0</v>
      </c>
      <c r="S123" s="7">
        <f t="shared" si="131"/>
        <v>0</v>
      </c>
      <c r="T123" s="8">
        <v>0</v>
      </c>
      <c r="U123" s="37">
        <f t="shared" si="132"/>
        <v>0</v>
      </c>
    </row>
    <row r="124" spans="1:21" x14ac:dyDescent="0.25">
      <c r="A124" s="18"/>
      <c r="B124" s="185"/>
      <c r="C124" s="172" t="s">
        <v>72</v>
      </c>
      <c r="D124" s="3" t="s">
        <v>112</v>
      </c>
      <c r="E124" s="6">
        <f t="shared" si="125"/>
        <v>10</v>
      </c>
      <c r="F124" s="6">
        <f t="shared" si="126"/>
        <v>606</v>
      </c>
      <c r="G124" s="35"/>
      <c r="H124" s="4">
        <v>10</v>
      </c>
      <c r="I124" s="7">
        <f t="shared" si="127"/>
        <v>1</v>
      </c>
      <c r="J124" s="4">
        <v>606</v>
      </c>
      <c r="K124" s="7">
        <f t="shared" si="128"/>
        <v>1</v>
      </c>
      <c r="L124" s="26"/>
      <c r="M124" s="4">
        <v>0</v>
      </c>
      <c r="N124" s="7">
        <f t="shared" si="129"/>
        <v>0</v>
      </c>
      <c r="O124" s="4">
        <v>0</v>
      </c>
      <c r="P124" s="7">
        <f t="shared" si="130"/>
        <v>0</v>
      </c>
      <c r="Q124" s="26"/>
      <c r="R124" s="4">
        <v>0</v>
      </c>
      <c r="S124" s="7">
        <f t="shared" si="131"/>
        <v>0</v>
      </c>
      <c r="T124" s="8">
        <v>0</v>
      </c>
      <c r="U124" s="37">
        <f t="shared" si="132"/>
        <v>0</v>
      </c>
    </row>
    <row r="125" spans="1:21" x14ac:dyDescent="0.25">
      <c r="A125" s="18"/>
      <c r="B125" s="185"/>
      <c r="C125" s="167"/>
      <c r="D125" s="3" t="s">
        <v>113</v>
      </c>
      <c r="E125" s="6">
        <f t="shared" si="125"/>
        <v>5</v>
      </c>
      <c r="F125" s="6">
        <f t="shared" si="126"/>
        <v>324</v>
      </c>
      <c r="G125" s="35"/>
      <c r="H125" s="4">
        <v>5</v>
      </c>
      <c r="I125" s="7">
        <f t="shared" si="127"/>
        <v>1</v>
      </c>
      <c r="J125" s="4">
        <v>324</v>
      </c>
      <c r="K125" s="7">
        <f t="shared" si="128"/>
        <v>1</v>
      </c>
      <c r="L125" s="26"/>
      <c r="M125" s="4">
        <v>0</v>
      </c>
      <c r="N125" s="7">
        <f t="shared" si="129"/>
        <v>0</v>
      </c>
      <c r="O125" s="4">
        <v>0</v>
      </c>
      <c r="P125" s="7">
        <f t="shared" si="130"/>
        <v>0</v>
      </c>
      <c r="Q125" s="26"/>
      <c r="R125" s="4">
        <v>0</v>
      </c>
      <c r="S125" s="7">
        <f t="shared" si="131"/>
        <v>0</v>
      </c>
      <c r="T125" s="8">
        <v>0</v>
      </c>
      <c r="U125" s="37">
        <f t="shared" si="132"/>
        <v>0</v>
      </c>
    </row>
    <row r="126" spans="1:21" x14ac:dyDescent="0.25">
      <c r="A126" s="18"/>
      <c r="B126" s="185"/>
      <c r="C126" s="172" t="s">
        <v>73</v>
      </c>
      <c r="D126" s="3" t="s">
        <v>111</v>
      </c>
      <c r="E126" s="6">
        <f t="shared" si="125"/>
        <v>7</v>
      </c>
      <c r="F126" s="6">
        <f t="shared" si="126"/>
        <v>792</v>
      </c>
      <c r="G126" s="35"/>
      <c r="H126" s="4">
        <v>7</v>
      </c>
      <c r="I126" s="7">
        <f t="shared" si="127"/>
        <v>1</v>
      </c>
      <c r="J126" s="4">
        <v>792</v>
      </c>
      <c r="K126" s="7">
        <f t="shared" si="128"/>
        <v>1</v>
      </c>
      <c r="L126" s="26"/>
      <c r="M126" s="4">
        <v>0</v>
      </c>
      <c r="N126" s="7">
        <f t="shared" si="129"/>
        <v>0</v>
      </c>
      <c r="O126" s="4">
        <v>0</v>
      </c>
      <c r="P126" s="7">
        <f t="shared" si="130"/>
        <v>0</v>
      </c>
      <c r="Q126" s="26"/>
      <c r="R126" s="4">
        <v>0</v>
      </c>
      <c r="S126" s="7">
        <f t="shared" si="131"/>
        <v>0</v>
      </c>
      <c r="T126" s="8">
        <v>0</v>
      </c>
      <c r="U126" s="37">
        <f t="shared" si="132"/>
        <v>0</v>
      </c>
    </row>
    <row r="127" spans="1:21" x14ac:dyDescent="0.25">
      <c r="A127" s="18"/>
      <c r="B127" s="185"/>
      <c r="C127" s="167"/>
      <c r="D127" s="3" t="s">
        <v>113</v>
      </c>
      <c r="E127" s="6">
        <f t="shared" si="125"/>
        <v>1</v>
      </c>
      <c r="F127" s="6">
        <f t="shared" si="126"/>
        <v>93</v>
      </c>
      <c r="G127" s="35"/>
      <c r="H127" s="4">
        <v>1</v>
      </c>
      <c r="I127" s="7">
        <f t="shared" si="127"/>
        <v>1</v>
      </c>
      <c r="J127" s="4">
        <v>93</v>
      </c>
      <c r="K127" s="7">
        <f t="shared" si="128"/>
        <v>1</v>
      </c>
      <c r="L127" s="26"/>
      <c r="M127" s="4">
        <v>0</v>
      </c>
      <c r="N127" s="7">
        <f t="shared" si="129"/>
        <v>0</v>
      </c>
      <c r="O127" s="4">
        <v>0</v>
      </c>
      <c r="P127" s="7">
        <f t="shared" si="130"/>
        <v>0</v>
      </c>
      <c r="Q127" s="26"/>
      <c r="R127" s="4">
        <v>0</v>
      </c>
      <c r="S127" s="7">
        <f t="shared" si="131"/>
        <v>0</v>
      </c>
      <c r="T127" s="8">
        <v>0</v>
      </c>
      <c r="U127" s="37">
        <f t="shared" si="132"/>
        <v>0</v>
      </c>
    </row>
    <row r="128" spans="1:21" ht="15" customHeight="1" thickBot="1" x14ac:dyDescent="0.3">
      <c r="A128" s="18"/>
      <c r="B128" s="186"/>
      <c r="C128" s="83" t="s">
        <v>7</v>
      </c>
      <c r="D128" s="83"/>
      <c r="E128" s="84">
        <f t="shared" si="125"/>
        <v>37</v>
      </c>
      <c r="F128" s="84">
        <f t="shared" si="126"/>
        <v>3303</v>
      </c>
      <c r="G128" s="111"/>
      <c r="H128" s="85">
        <v>33</v>
      </c>
      <c r="I128" s="86">
        <f t="shared" si="127"/>
        <v>0.89189189189189189</v>
      </c>
      <c r="J128" s="85">
        <v>3027</v>
      </c>
      <c r="K128" s="86">
        <f t="shared" si="128"/>
        <v>0.91643960036330607</v>
      </c>
      <c r="L128" s="112"/>
      <c r="M128" s="85">
        <v>4</v>
      </c>
      <c r="N128" s="86">
        <f t="shared" si="129"/>
        <v>0.10810810810810811</v>
      </c>
      <c r="O128" s="85">
        <v>276</v>
      </c>
      <c r="P128" s="86">
        <f t="shared" si="130"/>
        <v>8.3560399636693913E-2</v>
      </c>
      <c r="Q128" s="112"/>
      <c r="R128" s="85">
        <v>0</v>
      </c>
      <c r="S128" s="86">
        <f t="shared" si="131"/>
        <v>0</v>
      </c>
      <c r="T128" s="94">
        <v>0</v>
      </c>
      <c r="U128" s="87">
        <f t="shared" si="132"/>
        <v>0</v>
      </c>
    </row>
    <row r="129" spans="1:21" x14ac:dyDescent="0.25">
      <c r="A129" s="18"/>
      <c r="B129" s="147" t="s">
        <v>74</v>
      </c>
      <c r="C129" s="62" t="s">
        <v>75</v>
      </c>
      <c r="D129" s="41" t="s">
        <v>113</v>
      </c>
      <c r="E129" s="42">
        <f t="shared" ref="E129:E136" si="133">SUM(H129,M129,R129)</f>
        <v>11</v>
      </c>
      <c r="F129" s="42">
        <f t="shared" ref="F129:F136" si="134">SUM(J129,O129,T129)</f>
        <v>422</v>
      </c>
      <c r="G129" s="109"/>
      <c r="H129" s="44">
        <v>8</v>
      </c>
      <c r="I129" s="45">
        <f t="shared" ref="I129:I136" si="135">H129/E129</f>
        <v>0.72727272727272729</v>
      </c>
      <c r="J129" s="44">
        <v>324</v>
      </c>
      <c r="K129" s="45">
        <f t="shared" ref="K129:K136" si="136">J129/F129</f>
        <v>0.76777251184834128</v>
      </c>
      <c r="L129" s="110"/>
      <c r="M129" s="44">
        <v>3</v>
      </c>
      <c r="N129" s="45">
        <f t="shared" ref="N129:N136" si="137">M129/E129</f>
        <v>0.27272727272727271</v>
      </c>
      <c r="O129" s="44">
        <v>98</v>
      </c>
      <c r="P129" s="45">
        <f t="shared" ref="P129:P136" si="138">O129/F129</f>
        <v>0.23222748815165878</v>
      </c>
      <c r="Q129" s="110"/>
      <c r="R129" s="44">
        <v>0</v>
      </c>
      <c r="S129" s="45">
        <f t="shared" ref="S129:S136" si="139">R129/E129</f>
        <v>0</v>
      </c>
      <c r="T129" s="47">
        <v>0</v>
      </c>
      <c r="U129" s="48">
        <f t="shared" ref="U129:U136" si="140">T129/F129</f>
        <v>0</v>
      </c>
    </row>
    <row r="130" spans="1:21" ht="15" customHeight="1" x14ac:dyDescent="0.25">
      <c r="A130" s="18"/>
      <c r="B130" s="185"/>
      <c r="C130" s="172" t="s">
        <v>76</v>
      </c>
      <c r="D130" s="3" t="s">
        <v>111</v>
      </c>
      <c r="E130" s="6">
        <f t="shared" si="133"/>
        <v>3</v>
      </c>
      <c r="F130" s="6">
        <f t="shared" si="134"/>
        <v>252</v>
      </c>
      <c r="G130" s="35"/>
      <c r="H130" s="4">
        <v>3</v>
      </c>
      <c r="I130" s="7">
        <f t="shared" si="135"/>
        <v>1</v>
      </c>
      <c r="J130" s="4">
        <v>252</v>
      </c>
      <c r="K130" s="7">
        <f t="shared" si="136"/>
        <v>1</v>
      </c>
      <c r="L130" s="26"/>
      <c r="M130" s="4">
        <v>0</v>
      </c>
      <c r="N130" s="7">
        <f t="shared" si="137"/>
        <v>0</v>
      </c>
      <c r="O130" s="4">
        <v>0</v>
      </c>
      <c r="P130" s="7">
        <f t="shared" si="138"/>
        <v>0</v>
      </c>
      <c r="Q130" s="26"/>
      <c r="R130" s="4">
        <v>0</v>
      </c>
      <c r="S130" s="7">
        <f t="shared" si="139"/>
        <v>0</v>
      </c>
      <c r="T130" s="8">
        <v>0</v>
      </c>
      <c r="U130" s="37">
        <f t="shared" si="140"/>
        <v>0</v>
      </c>
    </row>
    <row r="131" spans="1:21" x14ac:dyDescent="0.25">
      <c r="A131" s="18"/>
      <c r="B131" s="185"/>
      <c r="C131" s="168"/>
      <c r="D131" s="3" t="s">
        <v>112</v>
      </c>
      <c r="E131" s="6">
        <f t="shared" si="133"/>
        <v>32</v>
      </c>
      <c r="F131" s="6">
        <f t="shared" si="134"/>
        <v>2811</v>
      </c>
      <c r="G131" s="35"/>
      <c r="H131" s="4">
        <v>22</v>
      </c>
      <c r="I131" s="7">
        <f t="shared" si="135"/>
        <v>0.6875</v>
      </c>
      <c r="J131" s="4">
        <v>1980</v>
      </c>
      <c r="K131" s="7">
        <f t="shared" si="136"/>
        <v>0.70437566702241194</v>
      </c>
      <c r="L131" s="26"/>
      <c r="M131" s="4">
        <v>3</v>
      </c>
      <c r="N131" s="7">
        <f t="shared" si="137"/>
        <v>9.375E-2</v>
      </c>
      <c r="O131" s="4">
        <v>384</v>
      </c>
      <c r="P131" s="7">
        <f t="shared" si="138"/>
        <v>0.13660618996798293</v>
      </c>
      <c r="Q131" s="26"/>
      <c r="R131" s="4">
        <v>7</v>
      </c>
      <c r="S131" s="7">
        <f t="shared" si="139"/>
        <v>0.21875</v>
      </c>
      <c r="T131" s="8">
        <v>447</v>
      </c>
      <c r="U131" s="37">
        <f t="shared" si="140"/>
        <v>0.15901814300960512</v>
      </c>
    </row>
    <row r="132" spans="1:21" x14ac:dyDescent="0.25">
      <c r="A132" s="18"/>
      <c r="B132" s="185"/>
      <c r="C132" s="167"/>
      <c r="D132" s="3" t="s">
        <v>113</v>
      </c>
      <c r="E132" s="6">
        <f t="shared" si="133"/>
        <v>10</v>
      </c>
      <c r="F132" s="6">
        <f t="shared" si="134"/>
        <v>560</v>
      </c>
      <c r="G132" s="35"/>
      <c r="H132" s="4">
        <v>8</v>
      </c>
      <c r="I132" s="7">
        <f t="shared" si="135"/>
        <v>0.8</v>
      </c>
      <c r="J132" s="4">
        <v>455</v>
      </c>
      <c r="K132" s="7">
        <f t="shared" si="136"/>
        <v>0.8125</v>
      </c>
      <c r="L132" s="26"/>
      <c r="M132" s="4">
        <v>2</v>
      </c>
      <c r="N132" s="7">
        <f t="shared" si="137"/>
        <v>0.2</v>
      </c>
      <c r="O132" s="4">
        <v>105</v>
      </c>
      <c r="P132" s="7">
        <f t="shared" si="138"/>
        <v>0.1875</v>
      </c>
      <c r="Q132" s="26"/>
      <c r="R132" s="4">
        <v>0</v>
      </c>
      <c r="S132" s="7">
        <f t="shared" si="139"/>
        <v>0</v>
      </c>
      <c r="T132" s="8">
        <v>0</v>
      </c>
      <c r="U132" s="37">
        <f t="shared" si="140"/>
        <v>0</v>
      </c>
    </row>
    <row r="133" spans="1:21" x14ac:dyDescent="0.25">
      <c r="A133" s="18"/>
      <c r="B133" s="185"/>
      <c r="C133" s="172" t="s">
        <v>77</v>
      </c>
      <c r="D133" s="3" t="s">
        <v>112</v>
      </c>
      <c r="E133" s="6">
        <f t="shared" si="133"/>
        <v>14</v>
      </c>
      <c r="F133" s="6">
        <f t="shared" si="134"/>
        <v>1242</v>
      </c>
      <c r="G133" s="35"/>
      <c r="H133" s="4">
        <v>5</v>
      </c>
      <c r="I133" s="7">
        <f t="shared" si="135"/>
        <v>0.35714285714285715</v>
      </c>
      <c r="J133" s="4">
        <v>471</v>
      </c>
      <c r="K133" s="7">
        <f t="shared" si="136"/>
        <v>0.37922705314009664</v>
      </c>
      <c r="L133" s="26"/>
      <c r="M133" s="4">
        <v>4</v>
      </c>
      <c r="N133" s="7">
        <f t="shared" si="137"/>
        <v>0.2857142857142857</v>
      </c>
      <c r="O133" s="4">
        <v>324</v>
      </c>
      <c r="P133" s="7">
        <f t="shared" si="138"/>
        <v>0.2608695652173913</v>
      </c>
      <c r="Q133" s="26"/>
      <c r="R133" s="4">
        <v>5</v>
      </c>
      <c r="S133" s="7">
        <f t="shared" si="139"/>
        <v>0.35714285714285715</v>
      </c>
      <c r="T133" s="8">
        <v>447</v>
      </c>
      <c r="U133" s="37">
        <f t="shared" si="140"/>
        <v>0.35990338164251207</v>
      </c>
    </row>
    <row r="134" spans="1:21" x14ac:dyDescent="0.25">
      <c r="A134" s="18"/>
      <c r="B134" s="185"/>
      <c r="C134" s="167"/>
      <c r="D134" s="3" t="s">
        <v>113</v>
      </c>
      <c r="E134" s="6">
        <f t="shared" si="133"/>
        <v>5</v>
      </c>
      <c r="F134" s="6">
        <f t="shared" si="134"/>
        <v>399</v>
      </c>
      <c r="G134" s="35"/>
      <c r="H134" s="4">
        <v>3</v>
      </c>
      <c r="I134" s="7">
        <f t="shared" si="135"/>
        <v>0.6</v>
      </c>
      <c r="J134" s="4">
        <v>330</v>
      </c>
      <c r="K134" s="7">
        <f t="shared" si="136"/>
        <v>0.82706766917293228</v>
      </c>
      <c r="L134" s="26"/>
      <c r="M134" s="4">
        <v>1</v>
      </c>
      <c r="N134" s="7">
        <f t="shared" si="137"/>
        <v>0.2</v>
      </c>
      <c r="O134" s="4">
        <v>57</v>
      </c>
      <c r="P134" s="7">
        <f t="shared" si="138"/>
        <v>0.14285714285714285</v>
      </c>
      <c r="Q134" s="26"/>
      <c r="R134" s="4">
        <v>1</v>
      </c>
      <c r="S134" s="7">
        <f t="shared" si="139"/>
        <v>0.2</v>
      </c>
      <c r="T134" s="8">
        <v>12</v>
      </c>
      <c r="U134" s="37">
        <f t="shared" si="140"/>
        <v>3.007518796992481E-2</v>
      </c>
    </row>
    <row r="135" spans="1:21" ht="15" customHeight="1" thickBot="1" x14ac:dyDescent="0.3">
      <c r="A135" s="18"/>
      <c r="B135" s="186"/>
      <c r="C135" s="83" t="s">
        <v>7</v>
      </c>
      <c r="D135" s="83"/>
      <c r="E135" s="84">
        <f t="shared" si="133"/>
        <v>75</v>
      </c>
      <c r="F135" s="84">
        <f t="shared" si="134"/>
        <v>5686</v>
      </c>
      <c r="G135" s="111"/>
      <c r="H135" s="85">
        <v>49</v>
      </c>
      <c r="I135" s="86">
        <f t="shared" si="135"/>
        <v>0.65333333333333332</v>
      </c>
      <c r="J135" s="85">
        <v>3812</v>
      </c>
      <c r="K135" s="86">
        <f t="shared" si="136"/>
        <v>0.67041857193105869</v>
      </c>
      <c r="L135" s="112"/>
      <c r="M135" s="85">
        <v>13</v>
      </c>
      <c r="N135" s="86">
        <f t="shared" si="137"/>
        <v>0.17333333333333334</v>
      </c>
      <c r="O135" s="85">
        <v>968</v>
      </c>
      <c r="P135" s="86">
        <f t="shared" si="138"/>
        <v>0.17024270137179037</v>
      </c>
      <c r="Q135" s="112"/>
      <c r="R135" s="85">
        <v>13</v>
      </c>
      <c r="S135" s="86">
        <f t="shared" si="139"/>
        <v>0.17333333333333334</v>
      </c>
      <c r="T135" s="94">
        <v>906</v>
      </c>
      <c r="U135" s="87">
        <f t="shared" si="140"/>
        <v>0.15933872669715091</v>
      </c>
    </row>
    <row r="136" spans="1:21" ht="14.45" customHeight="1" thickBot="1" x14ac:dyDescent="0.3">
      <c r="A136" s="18"/>
      <c r="B136" s="113" t="s">
        <v>119</v>
      </c>
      <c r="C136" s="114"/>
      <c r="D136" s="114"/>
      <c r="E136" s="105">
        <f t="shared" si="133"/>
        <v>204</v>
      </c>
      <c r="F136" s="105">
        <f t="shared" si="134"/>
        <v>15052</v>
      </c>
      <c r="G136" s="105"/>
      <c r="H136" s="115">
        <v>137</v>
      </c>
      <c r="I136" s="107">
        <f t="shared" si="135"/>
        <v>0.67156862745098034</v>
      </c>
      <c r="J136" s="115">
        <v>9851</v>
      </c>
      <c r="K136" s="107">
        <f t="shared" si="136"/>
        <v>0.65446452298697844</v>
      </c>
      <c r="L136" s="115"/>
      <c r="M136" s="115">
        <v>44</v>
      </c>
      <c r="N136" s="107">
        <f t="shared" si="137"/>
        <v>0.21568627450980393</v>
      </c>
      <c r="O136" s="115">
        <v>3575</v>
      </c>
      <c r="P136" s="107">
        <f t="shared" si="138"/>
        <v>0.23750996545309594</v>
      </c>
      <c r="Q136" s="115"/>
      <c r="R136" s="115">
        <v>23</v>
      </c>
      <c r="S136" s="107">
        <f t="shared" si="139"/>
        <v>0.11274509803921569</v>
      </c>
      <c r="T136" s="115">
        <v>1626</v>
      </c>
      <c r="U136" s="116">
        <f t="shared" si="140"/>
        <v>0.1080255115599256</v>
      </c>
    </row>
    <row r="137" spans="1:21" s="31" customFormat="1" ht="14.45" customHeight="1" x14ac:dyDescent="0.25">
      <c r="A137" s="30"/>
      <c r="B137" s="97"/>
      <c r="C137" s="95"/>
      <c r="D137" s="95"/>
      <c r="E137" s="99"/>
      <c r="F137" s="99"/>
      <c r="G137" s="99"/>
      <c r="H137" s="100"/>
      <c r="I137" s="101"/>
      <c r="J137" s="100"/>
      <c r="K137" s="101"/>
      <c r="L137" s="100"/>
      <c r="M137" s="100"/>
      <c r="N137" s="101"/>
      <c r="O137" s="100"/>
      <c r="P137" s="101"/>
      <c r="Q137" s="100"/>
      <c r="R137" s="100"/>
      <c r="S137" s="101"/>
      <c r="T137" s="100"/>
      <c r="U137" s="102"/>
    </row>
    <row r="138" spans="1:21" s="31" customFormat="1" ht="14.45" customHeight="1" thickBot="1" x14ac:dyDescent="0.3">
      <c r="A138" s="30"/>
      <c r="B138" s="97"/>
      <c r="C138" s="95"/>
      <c r="D138" s="95"/>
      <c r="E138" s="99"/>
      <c r="F138" s="99"/>
      <c r="G138" s="99"/>
      <c r="H138" s="100"/>
      <c r="I138" s="101"/>
      <c r="J138" s="100"/>
      <c r="K138" s="101"/>
      <c r="L138" s="100"/>
      <c r="M138" s="100"/>
      <c r="N138" s="101"/>
      <c r="O138" s="100"/>
      <c r="P138" s="101"/>
      <c r="Q138" s="100"/>
      <c r="R138" s="100"/>
      <c r="S138" s="101"/>
      <c r="T138" s="100"/>
      <c r="U138" s="102"/>
    </row>
    <row r="139" spans="1:21" s="119" customFormat="1" ht="14.45" customHeight="1" thickBot="1" x14ac:dyDescent="0.3">
      <c r="B139" s="174" t="s">
        <v>120</v>
      </c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6"/>
    </row>
    <row r="140" spans="1:21" ht="14.45" customHeight="1" x14ac:dyDescent="0.25">
      <c r="A140" s="97"/>
      <c r="B140" s="177" t="s">
        <v>78</v>
      </c>
      <c r="C140" s="62" t="s">
        <v>79</v>
      </c>
      <c r="D140" s="41" t="s">
        <v>113</v>
      </c>
      <c r="E140" s="42">
        <f>SUM(H140,M140,R140)</f>
        <v>10</v>
      </c>
      <c r="F140" s="42">
        <f>SUM(J140,O140,T140)</f>
        <v>351</v>
      </c>
      <c r="G140" s="109"/>
      <c r="H140" s="44">
        <v>7</v>
      </c>
      <c r="I140" s="45">
        <f t="shared" ref="I140:I141" si="141">H140/E140</f>
        <v>0.7</v>
      </c>
      <c r="J140" s="44">
        <v>186</v>
      </c>
      <c r="K140" s="45">
        <f t="shared" ref="K140:K141" si="142">J140/F140</f>
        <v>0.52991452991452992</v>
      </c>
      <c r="L140" s="110"/>
      <c r="M140" s="44">
        <v>3</v>
      </c>
      <c r="N140" s="45">
        <f t="shared" ref="N140:N141" si="143">M140/E140</f>
        <v>0.3</v>
      </c>
      <c r="O140" s="44">
        <v>165</v>
      </c>
      <c r="P140" s="45">
        <f t="shared" ref="P140:P141" si="144">O140/F140</f>
        <v>0.47008547008547008</v>
      </c>
      <c r="Q140" s="110"/>
      <c r="R140" s="44">
        <v>0</v>
      </c>
      <c r="S140" s="45">
        <f t="shared" ref="S140:S141" si="145">R140/E140</f>
        <v>0</v>
      </c>
      <c r="T140" s="44">
        <v>0</v>
      </c>
      <c r="U140" s="48">
        <f t="shared" ref="U140:U141" si="146">T140/F140</f>
        <v>0</v>
      </c>
    </row>
    <row r="141" spans="1:21" ht="15" customHeight="1" thickBot="1" x14ac:dyDescent="0.3">
      <c r="A141" s="1"/>
      <c r="B141" s="178"/>
      <c r="C141" s="83" t="s">
        <v>7</v>
      </c>
      <c r="D141" s="83"/>
      <c r="E141" s="138">
        <f>SUM(H141,M141,R141)</f>
        <v>10</v>
      </c>
      <c r="F141" s="138">
        <f>SUM(J141,O141,T141)</f>
        <v>351</v>
      </c>
      <c r="G141" s="111"/>
      <c r="H141" s="85">
        <v>7</v>
      </c>
      <c r="I141" s="139">
        <f t="shared" si="141"/>
        <v>0.7</v>
      </c>
      <c r="J141" s="85">
        <v>186</v>
      </c>
      <c r="K141" s="139">
        <f t="shared" si="142"/>
        <v>0.52991452991452992</v>
      </c>
      <c r="L141" s="112"/>
      <c r="M141" s="85">
        <v>3</v>
      </c>
      <c r="N141" s="139">
        <f t="shared" si="143"/>
        <v>0.3</v>
      </c>
      <c r="O141" s="85">
        <v>165</v>
      </c>
      <c r="P141" s="139">
        <f t="shared" si="144"/>
        <v>0.47008547008547008</v>
      </c>
      <c r="Q141" s="112"/>
      <c r="R141" s="85">
        <v>0</v>
      </c>
      <c r="S141" s="139">
        <f t="shared" si="145"/>
        <v>0</v>
      </c>
      <c r="T141" s="85">
        <v>0</v>
      </c>
      <c r="U141" s="87">
        <f t="shared" si="146"/>
        <v>0</v>
      </c>
    </row>
    <row r="142" spans="1:21" x14ac:dyDescent="0.25">
      <c r="A142" s="18"/>
      <c r="B142" s="179" t="s">
        <v>80</v>
      </c>
      <c r="C142" s="166" t="s">
        <v>81</v>
      </c>
      <c r="D142" s="41" t="s">
        <v>112</v>
      </c>
      <c r="E142" s="42">
        <f t="shared" ref="E142:E149" si="147">SUM(H142,M142,R142)</f>
        <v>15</v>
      </c>
      <c r="F142" s="42">
        <f t="shared" ref="F142:F149" si="148">SUM(J142,O142,T142)</f>
        <v>756</v>
      </c>
      <c r="G142" s="109"/>
      <c r="H142" s="44">
        <v>12</v>
      </c>
      <c r="I142" s="45">
        <f t="shared" ref="I142:I149" si="149">H142/E142</f>
        <v>0.8</v>
      </c>
      <c r="J142" s="44">
        <v>687</v>
      </c>
      <c r="K142" s="45">
        <f t="shared" ref="K142:K149" si="150">J142/F142</f>
        <v>0.90873015873015872</v>
      </c>
      <c r="L142" s="110"/>
      <c r="M142" s="44">
        <v>0</v>
      </c>
      <c r="N142" s="45">
        <f t="shared" ref="N142:N149" si="151">M142/E142</f>
        <v>0</v>
      </c>
      <c r="O142" s="44">
        <v>0</v>
      </c>
      <c r="P142" s="45">
        <f t="shared" ref="P142:P149" si="152">O142/F142</f>
        <v>0</v>
      </c>
      <c r="Q142" s="110"/>
      <c r="R142" s="44">
        <v>3</v>
      </c>
      <c r="S142" s="45">
        <f t="shared" ref="S142:S149" si="153">R142/E142</f>
        <v>0.2</v>
      </c>
      <c r="T142" s="44">
        <v>69</v>
      </c>
      <c r="U142" s="48">
        <f t="shared" ref="U142:U149" si="154">T142/F142</f>
        <v>9.1269841269841265E-2</v>
      </c>
    </row>
    <row r="143" spans="1:21" ht="15" customHeight="1" x14ac:dyDescent="0.25">
      <c r="A143" s="18"/>
      <c r="B143" s="180"/>
      <c r="C143" s="173"/>
      <c r="D143" s="3" t="s">
        <v>113</v>
      </c>
      <c r="E143" s="19">
        <f t="shared" si="147"/>
        <v>1</v>
      </c>
      <c r="F143" s="19">
        <f t="shared" si="148"/>
        <v>102</v>
      </c>
      <c r="G143" s="35"/>
      <c r="H143" s="4">
        <v>1</v>
      </c>
      <c r="I143" s="120">
        <f t="shared" si="149"/>
        <v>1</v>
      </c>
      <c r="J143" s="4">
        <v>102</v>
      </c>
      <c r="K143" s="120">
        <f t="shared" si="150"/>
        <v>1</v>
      </c>
      <c r="L143" s="26"/>
      <c r="M143" s="4">
        <v>0</v>
      </c>
      <c r="N143" s="120">
        <f t="shared" si="151"/>
        <v>0</v>
      </c>
      <c r="O143" s="4">
        <v>0</v>
      </c>
      <c r="P143" s="120">
        <f t="shared" si="152"/>
        <v>0</v>
      </c>
      <c r="Q143" s="26"/>
      <c r="R143" s="4">
        <v>0</v>
      </c>
      <c r="S143" s="120">
        <f t="shared" si="153"/>
        <v>0</v>
      </c>
      <c r="T143" s="4">
        <v>0</v>
      </c>
      <c r="U143" s="37">
        <f t="shared" si="154"/>
        <v>0</v>
      </c>
    </row>
    <row r="144" spans="1:21" x14ac:dyDescent="0.25">
      <c r="A144" s="18"/>
      <c r="B144" s="180"/>
      <c r="C144" s="28" t="s">
        <v>82</v>
      </c>
      <c r="D144" s="3" t="s">
        <v>113</v>
      </c>
      <c r="E144" s="19">
        <f t="shared" si="147"/>
        <v>2</v>
      </c>
      <c r="F144" s="19">
        <f t="shared" si="148"/>
        <v>192</v>
      </c>
      <c r="G144" s="35"/>
      <c r="H144" s="4">
        <v>0</v>
      </c>
      <c r="I144" s="120">
        <f t="shared" si="149"/>
        <v>0</v>
      </c>
      <c r="J144" s="4">
        <v>0</v>
      </c>
      <c r="K144" s="120">
        <f t="shared" si="150"/>
        <v>0</v>
      </c>
      <c r="L144" s="26"/>
      <c r="M144" s="4">
        <v>0</v>
      </c>
      <c r="N144" s="120">
        <f t="shared" si="151"/>
        <v>0</v>
      </c>
      <c r="O144" s="4">
        <v>0</v>
      </c>
      <c r="P144" s="120">
        <f t="shared" si="152"/>
        <v>0</v>
      </c>
      <c r="Q144" s="26"/>
      <c r="R144" s="4">
        <v>2</v>
      </c>
      <c r="S144" s="120">
        <f t="shared" si="153"/>
        <v>1</v>
      </c>
      <c r="T144" s="4">
        <v>192</v>
      </c>
      <c r="U144" s="37">
        <f t="shared" si="154"/>
        <v>1</v>
      </c>
    </row>
    <row r="145" spans="1:21" x14ac:dyDescent="0.25">
      <c r="A145" s="18"/>
      <c r="B145" s="180"/>
      <c r="C145" s="172" t="s">
        <v>83</v>
      </c>
      <c r="D145" s="3" t="s">
        <v>112</v>
      </c>
      <c r="E145" s="19">
        <f t="shared" si="147"/>
        <v>18</v>
      </c>
      <c r="F145" s="19">
        <f t="shared" si="148"/>
        <v>741</v>
      </c>
      <c r="G145" s="35"/>
      <c r="H145" s="4">
        <v>15</v>
      </c>
      <c r="I145" s="120">
        <f t="shared" si="149"/>
        <v>0.83333333333333337</v>
      </c>
      <c r="J145" s="4">
        <v>627</v>
      </c>
      <c r="K145" s="120">
        <f t="shared" si="150"/>
        <v>0.84615384615384615</v>
      </c>
      <c r="L145" s="26"/>
      <c r="M145" s="4">
        <v>0</v>
      </c>
      <c r="N145" s="120">
        <f t="shared" si="151"/>
        <v>0</v>
      </c>
      <c r="O145" s="4">
        <v>0</v>
      </c>
      <c r="P145" s="120">
        <f t="shared" si="152"/>
        <v>0</v>
      </c>
      <c r="Q145" s="26"/>
      <c r="R145" s="4">
        <v>3</v>
      </c>
      <c r="S145" s="120">
        <f t="shared" si="153"/>
        <v>0.16666666666666666</v>
      </c>
      <c r="T145" s="4">
        <v>114</v>
      </c>
      <c r="U145" s="37">
        <f t="shared" si="154"/>
        <v>0.15384615384615385</v>
      </c>
    </row>
    <row r="146" spans="1:21" x14ac:dyDescent="0.25">
      <c r="A146" s="18"/>
      <c r="B146" s="180"/>
      <c r="C146" s="167"/>
      <c r="D146" s="3" t="s">
        <v>113</v>
      </c>
      <c r="E146" s="19">
        <f t="shared" si="147"/>
        <v>4</v>
      </c>
      <c r="F146" s="19">
        <f t="shared" si="148"/>
        <v>180</v>
      </c>
      <c r="G146" s="35"/>
      <c r="H146" s="4">
        <v>4</v>
      </c>
      <c r="I146" s="120">
        <f t="shared" si="149"/>
        <v>1</v>
      </c>
      <c r="J146" s="4">
        <v>180</v>
      </c>
      <c r="K146" s="120">
        <f t="shared" si="150"/>
        <v>1</v>
      </c>
      <c r="L146" s="26"/>
      <c r="M146" s="4">
        <v>0</v>
      </c>
      <c r="N146" s="120">
        <f t="shared" si="151"/>
        <v>0</v>
      </c>
      <c r="O146" s="4">
        <v>0</v>
      </c>
      <c r="P146" s="120">
        <f t="shared" si="152"/>
        <v>0</v>
      </c>
      <c r="Q146" s="26"/>
      <c r="R146" s="4">
        <v>0</v>
      </c>
      <c r="S146" s="120">
        <f t="shared" si="153"/>
        <v>0</v>
      </c>
      <c r="T146" s="4">
        <v>0</v>
      </c>
      <c r="U146" s="37">
        <f t="shared" si="154"/>
        <v>0</v>
      </c>
    </row>
    <row r="147" spans="1:21" x14ac:dyDescent="0.25">
      <c r="A147" s="18"/>
      <c r="B147" s="180"/>
      <c r="C147" s="172" t="s">
        <v>84</v>
      </c>
      <c r="D147" s="3" t="s">
        <v>112</v>
      </c>
      <c r="E147" s="19">
        <f t="shared" si="147"/>
        <v>9</v>
      </c>
      <c r="F147" s="19">
        <f t="shared" si="148"/>
        <v>370</v>
      </c>
      <c r="G147" s="35"/>
      <c r="H147" s="4">
        <v>7</v>
      </c>
      <c r="I147" s="120">
        <f t="shared" si="149"/>
        <v>0.77777777777777779</v>
      </c>
      <c r="J147" s="4">
        <v>214</v>
      </c>
      <c r="K147" s="120">
        <f t="shared" si="150"/>
        <v>0.57837837837837835</v>
      </c>
      <c r="L147" s="26"/>
      <c r="M147" s="4">
        <v>0</v>
      </c>
      <c r="N147" s="120">
        <f t="shared" si="151"/>
        <v>0</v>
      </c>
      <c r="O147" s="4">
        <v>0</v>
      </c>
      <c r="P147" s="120">
        <f t="shared" si="152"/>
        <v>0</v>
      </c>
      <c r="Q147" s="26"/>
      <c r="R147" s="4">
        <v>2</v>
      </c>
      <c r="S147" s="120">
        <f t="shared" si="153"/>
        <v>0.22222222222222221</v>
      </c>
      <c r="T147" s="4">
        <v>156</v>
      </c>
      <c r="U147" s="37">
        <f t="shared" si="154"/>
        <v>0.42162162162162165</v>
      </c>
    </row>
    <row r="148" spans="1:21" x14ac:dyDescent="0.25">
      <c r="A148" s="18"/>
      <c r="B148" s="180"/>
      <c r="C148" s="167"/>
      <c r="D148" s="3" t="s">
        <v>113</v>
      </c>
      <c r="E148" s="19">
        <f t="shared" si="147"/>
        <v>4</v>
      </c>
      <c r="F148" s="19">
        <f t="shared" si="148"/>
        <v>111</v>
      </c>
      <c r="G148" s="35"/>
      <c r="H148" s="4">
        <v>4</v>
      </c>
      <c r="I148" s="120">
        <f t="shared" si="149"/>
        <v>1</v>
      </c>
      <c r="J148" s="4">
        <v>111</v>
      </c>
      <c r="K148" s="120">
        <f t="shared" si="150"/>
        <v>1</v>
      </c>
      <c r="L148" s="26"/>
      <c r="M148" s="4">
        <v>0</v>
      </c>
      <c r="N148" s="120">
        <f t="shared" si="151"/>
        <v>0</v>
      </c>
      <c r="O148" s="4">
        <v>0</v>
      </c>
      <c r="P148" s="120">
        <f t="shared" si="152"/>
        <v>0</v>
      </c>
      <c r="Q148" s="26"/>
      <c r="R148" s="4">
        <v>0</v>
      </c>
      <c r="S148" s="120">
        <f t="shared" si="153"/>
        <v>0</v>
      </c>
      <c r="T148" s="4">
        <v>0</v>
      </c>
      <c r="U148" s="37">
        <f t="shared" si="154"/>
        <v>0</v>
      </c>
    </row>
    <row r="149" spans="1:21" ht="15" customHeight="1" thickBot="1" x14ac:dyDescent="0.3">
      <c r="A149" s="18"/>
      <c r="B149" s="181"/>
      <c r="C149" s="83" t="s">
        <v>7</v>
      </c>
      <c r="D149" s="83"/>
      <c r="E149" s="138">
        <f t="shared" si="147"/>
        <v>53</v>
      </c>
      <c r="F149" s="138">
        <f t="shared" si="148"/>
        <v>2452</v>
      </c>
      <c r="G149" s="111"/>
      <c r="H149" s="85">
        <v>43</v>
      </c>
      <c r="I149" s="139">
        <f t="shared" si="149"/>
        <v>0.81132075471698117</v>
      </c>
      <c r="J149" s="85">
        <v>1921</v>
      </c>
      <c r="K149" s="139">
        <f t="shared" si="150"/>
        <v>0.78344208809135396</v>
      </c>
      <c r="L149" s="112"/>
      <c r="M149" s="85">
        <v>0</v>
      </c>
      <c r="N149" s="139">
        <f t="shared" si="151"/>
        <v>0</v>
      </c>
      <c r="O149" s="85">
        <v>0</v>
      </c>
      <c r="P149" s="139">
        <f t="shared" si="152"/>
        <v>0</v>
      </c>
      <c r="Q149" s="112"/>
      <c r="R149" s="85">
        <v>10</v>
      </c>
      <c r="S149" s="139">
        <f t="shared" si="153"/>
        <v>0.18867924528301888</v>
      </c>
      <c r="T149" s="85">
        <v>531</v>
      </c>
      <c r="U149" s="87">
        <f t="shared" si="154"/>
        <v>0.21655791190864601</v>
      </c>
    </row>
    <row r="150" spans="1:21" x14ac:dyDescent="0.25">
      <c r="A150" s="18"/>
      <c r="B150" s="147" t="s">
        <v>85</v>
      </c>
      <c r="C150" s="166" t="s">
        <v>86</v>
      </c>
      <c r="D150" s="41" t="s">
        <v>111</v>
      </c>
      <c r="E150" s="42">
        <f t="shared" ref="E150:E156" si="155">SUM(H150,M150,R150)</f>
        <v>37</v>
      </c>
      <c r="F150" s="42">
        <f t="shared" ref="F150:F156" si="156">SUM(J150,O150,T150)</f>
        <v>1794</v>
      </c>
      <c r="G150" s="109"/>
      <c r="H150" s="44">
        <v>14</v>
      </c>
      <c r="I150" s="45">
        <f t="shared" ref="I150:I156" si="157">H150/E150</f>
        <v>0.3783783783783784</v>
      </c>
      <c r="J150" s="44">
        <v>1063</v>
      </c>
      <c r="K150" s="45">
        <f t="shared" ref="K150:K156" si="158">J150/F150</f>
        <v>0.59253065774804903</v>
      </c>
      <c r="L150" s="110"/>
      <c r="M150" s="44">
        <v>0</v>
      </c>
      <c r="N150" s="45">
        <f t="shared" ref="N150:N156" si="159">M150/E150</f>
        <v>0</v>
      </c>
      <c r="O150" s="44">
        <v>0</v>
      </c>
      <c r="P150" s="45">
        <f t="shared" ref="P150:P156" si="160">O150/F150</f>
        <v>0</v>
      </c>
      <c r="Q150" s="110"/>
      <c r="R150" s="44">
        <v>23</v>
      </c>
      <c r="S150" s="45">
        <f t="shared" ref="S150:S156" si="161">R150/E150</f>
        <v>0.6216216216216216</v>
      </c>
      <c r="T150" s="44">
        <v>731</v>
      </c>
      <c r="U150" s="48">
        <f t="shared" ref="U150:U156" si="162">T150/F150</f>
        <v>0.40746934225195097</v>
      </c>
    </row>
    <row r="151" spans="1:21" ht="15" customHeight="1" x14ac:dyDescent="0.25">
      <c r="A151" s="18"/>
      <c r="B151" s="148"/>
      <c r="C151" s="168"/>
      <c r="D151" s="3" t="s">
        <v>112</v>
      </c>
      <c r="E151" s="19">
        <f t="shared" si="155"/>
        <v>26</v>
      </c>
      <c r="F151" s="19">
        <f t="shared" si="156"/>
        <v>1317</v>
      </c>
      <c r="G151" s="35"/>
      <c r="H151" s="4">
        <v>25</v>
      </c>
      <c r="I151" s="120">
        <f t="shared" si="157"/>
        <v>0.96153846153846156</v>
      </c>
      <c r="J151" s="4">
        <v>1305</v>
      </c>
      <c r="K151" s="120">
        <f t="shared" si="158"/>
        <v>0.99088838268792712</v>
      </c>
      <c r="L151" s="26"/>
      <c r="M151" s="4">
        <v>0</v>
      </c>
      <c r="N151" s="120">
        <f t="shared" si="159"/>
        <v>0</v>
      </c>
      <c r="O151" s="4">
        <v>0</v>
      </c>
      <c r="P151" s="120">
        <f t="shared" si="160"/>
        <v>0</v>
      </c>
      <c r="Q151" s="26"/>
      <c r="R151" s="4">
        <v>1</v>
      </c>
      <c r="S151" s="120">
        <f t="shared" si="161"/>
        <v>3.8461538461538464E-2</v>
      </c>
      <c r="T151" s="4">
        <v>12</v>
      </c>
      <c r="U151" s="37">
        <f t="shared" si="162"/>
        <v>9.1116173120728925E-3</v>
      </c>
    </row>
    <row r="152" spans="1:21" x14ac:dyDescent="0.25">
      <c r="A152" s="18"/>
      <c r="B152" s="148"/>
      <c r="C152" s="167"/>
      <c r="D152" s="3" t="s">
        <v>113</v>
      </c>
      <c r="E152" s="19">
        <f t="shared" si="155"/>
        <v>10</v>
      </c>
      <c r="F152" s="19">
        <f t="shared" si="156"/>
        <v>147</v>
      </c>
      <c r="G152" s="35"/>
      <c r="H152" s="4">
        <v>8</v>
      </c>
      <c r="I152" s="120">
        <f t="shared" si="157"/>
        <v>0.8</v>
      </c>
      <c r="J152" s="4">
        <v>135</v>
      </c>
      <c r="K152" s="120">
        <f t="shared" si="158"/>
        <v>0.91836734693877553</v>
      </c>
      <c r="L152" s="26"/>
      <c r="M152" s="4">
        <v>2</v>
      </c>
      <c r="N152" s="120">
        <f t="shared" si="159"/>
        <v>0.2</v>
      </c>
      <c r="O152" s="4">
        <v>12</v>
      </c>
      <c r="P152" s="120">
        <f t="shared" si="160"/>
        <v>8.1632653061224483E-2</v>
      </c>
      <c r="Q152" s="26"/>
      <c r="R152" s="4">
        <v>0</v>
      </c>
      <c r="S152" s="120">
        <f t="shared" si="161"/>
        <v>0</v>
      </c>
      <c r="T152" s="4">
        <v>0</v>
      </c>
      <c r="U152" s="37">
        <f t="shared" si="162"/>
        <v>0</v>
      </c>
    </row>
    <row r="153" spans="1:21" x14ac:dyDescent="0.25">
      <c r="A153" s="18"/>
      <c r="B153" s="148"/>
      <c r="C153" s="172" t="s">
        <v>87</v>
      </c>
      <c r="D153" s="3" t="s">
        <v>111</v>
      </c>
      <c r="E153" s="19">
        <f t="shared" si="155"/>
        <v>2</v>
      </c>
      <c r="F153" s="19">
        <f t="shared" si="156"/>
        <v>153</v>
      </c>
      <c r="G153" s="35"/>
      <c r="H153" s="4">
        <v>1</v>
      </c>
      <c r="I153" s="120">
        <f t="shared" si="157"/>
        <v>0.5</v>
      </c>
      <c r="J153" s="4">
        <v>105</v>
      </c>
      <c r="K153" s="120">
        <f t="shared" si="158"/>
        <v>0.68627450980392157</v>
      </c>
      <c r="L153" s="26"/>
      <c r="M153" s="4">
        <v>0</v>
      </c>
      <c r="N153" s="120">
        <f t="shared" si="159"/>
        <v>0</v>
      </c>
      <c r="O153" s="4">
        <v>0</v>
      </c>
      <c r="P153" s="120">
        <f t="shared" si="160"/>
        <v>0</v>
      </c>
      <c r="Q153" s="26"/>
      <c r="R153" s="4">
        <v>1</v>
      </c>
      <c r="S153" s="120">
        <f t="shared" si="161"/>
        <v>0.5</v>
      </c>
      <c r="T153" s="4">
        <v>48</v>
      </c>
      <c r="U153" s="37">
        <f t="shared" si="162"/>
        <v>0.31372549019607843</v>
      </c>
    </row>
    <row r="154" spans="1:21" x14ac:dyDescent="0.25">
      <c r="A154" s="18"/>
      <c r="B154" s="148"/>
      <c r="C154" s="168"/>
      <c r="D154" s="3" t="s">
        <v>112</v>
      </c>
      <c r="E154" s="19">
        <f t="shared" si="155"/>
        <v>8</v>
      </c>
      <c r="F154" s="19">
        <f t="shared" si="156"/>
        <v>399</v>
      </c>
      <c r="G154" s="35"/>
      <c r="H154" s="4">
        <v>5</v>
      </c>
      <c r="I154" s="120">
        <f t="shared" si="157"/>
        <v>0.625</v>
      </c>
      <c r="J154" s="4">
        <v>279</v>
      </c>
      <c r="K154" s="120">
        <f t="shared" si="158"/>
        <v>0.6992481203007519</v>
      </c>
      <c r="L154" s="26"/>
      <c r="M154" s="4">
        <v>0</v>
      </c>
      <c r="N154" s="120">
        <f t="shared" si="159"/>
        <v>0</v>
      </c>
      <c r="O154" s="4">
        <v>0</v>
      </c>
      <c r="P154" s="120">
        <f t="shared" si="160"/>
        <v>0</v>
      </c>
      <c r="Q154" s="26"/>
      <c r="R154" s="4">
        <v>3</v>
      </c>
      <c r="S154" s="120">
        <f t="shared" si="161"/>
        <v>0.375</v>
      </c>
      <c r="T154" s="4">
        <v>120</v>
      </c>
      <c r="U154" s="37">
        <f t="shared" si="162"/>
        <v>0.3007518796992481</v>
      </c>
    </row>
    <row r="155" spans="1:21" x14ac:dyDescent="0.25">
      <c r="A155" s="18"/>
      <c r="B155" s="148"/>
      <c r="C155" s="167"/>
      <c r="D155" s="3" t="s">
        <v>113</v>
      </c>
      <c r="E155" s="19">
        <f t="shared" si="155"/>
        <v>2</v>
      </c>
      <c r="F155" s="19">
        <f t="shared" si="156"/>
        <v>27</v>
      </c>
      <c r="G155" s="35"/>
      <c r="H155" s="4">
        <v>2</v>
      </c>
      <c r="I155" s="120">
        <f t="shared" si="157"/>
        <v>1</v>
      </c>
      <c r="J155" s="4">
        <v>27</v>
      </c>
      <c r="K155" s="120">
        <f t="shared" si="158"/>
        <v>1</v>
      </c>
      <c r="L155" s="26"/>
      <c r="M155" s="4">
        <v>0</v>
      </c>
      <c r="N155" s="120">
        <f t="shared" si="159"/>
        <v>0</v>
      </c>
      <c r="O155" s="4">
        <v>0</v>
      </c>
      <c r="P155" s="120">
        <f t="shared" si="160"/>
        <v>0</v>
      </c>
      <c r="Q155" s="26"/>
      <c r="R155" s="4">
        <v>0</v>
      </c>
      <c r="S155" s="120">
        <f t="shared" si="161"/>
        <v>0</v>
      </c>
      <c r="T155" s="4">
        <v>0</v>
      </c>
      <c r="U155" s="37">
        <f t="shared" si="162"/>
        <v>0</v>
      </c>
    </row>
    <row r="156" spans="1:21" ht="15" customHeight="1" thickBot="1" x14ac:dyDescent="0.3">
      <c r="A156" s="18"/>
      <c r="B156" s="149"/>
      <c r="C156" s="83" t="s">
        <v>7</v>
      </c>
      <c r="D156" s="83"/>
      <c r="E156" s="138">
        <f t="shared" si="155"/>
        <v>85</v>
      </c>
      <c r="F156" s="138">
        <f t="shared" si="156"/>
        <v>3837</v>
      </c>
      <c r="G156" s="111"/>
      <c r="H156" s="85">
        <v>55</v>
      </c>
      <c r="I156" s="139">
        <f t="shared" si="157"/>
        <v>0.6470588235294118</v>
      </c>
      <c r="J156" s="85">
        <v>2914</v>
      </c>
      <c r="K156" s="139">
        <f t="shared" si="158"/>
        <v>0.75944748501433412</v>
      </c>
      <c r="L156" s="112"/>
      <c r="M156" s="85">
        <v>2</v>
      </c>
      <c r="N156" s="139">
        <f t="shared" si="159"/>
        <v>2.3529411764705882E-2</v>
      </c>
      <c r="O156" s="85">
        <v>12</v>
      </c>
      <c r="P156" s="139">
        <f t="shared" si="160"/>
        <v>3.1274433150899139E-3</v>
      </c>
      <c r="Q156" s="112"/>
      <c r="R156" s="85">
        <v>28</v>
      </c>
      <c r="S156" s="139">
        <f t="shared" si="161"/>
        <v>0.32941176470588235</v>
      </c>
      <c r="T156" s="85">
        <v>911</v>
      </c>
      <c r="U156" s="87">
        <f t="shared" si="162"/>
        <v>0.23742507167057597</v>
      </c>
    </row>
    <row r="157" spans="1:21" x14ac:dyDescent="0.25">
      <c r="A157" s="18"/>
      <c r="B157" s="163" t="s">
        <v>88</v>
      </c>
      <c r="C157" s="166" t="s">
        <v>89</v>
      </c>
      <c r="D157" s="41" t="s">
        <v>111</v>
      </c>
      <c r="E157" s="42">
        <f>SUM(H157,M157,R157)</f>
        <v>13</v>
      </c>
      <c r="F157" s="42">
        <f>SUM(J157,O157,T157)</f>
        <v>553</v>
      </c>
      <c r="G157" s="109"/>
      <c r="H157" s="44">
        <v>11</v>
      </c>
      <c r="I157" s="45">
        <f t="shared" ref="I157:I159" si="163">H157/E157</f>
        <v>0.84615384615384615</v>
      </c>
      <c r="J157" s="44">
        <v>541</v>
      </c>
      <c r="K157" s="45">
        <f t="shared" ref="K157:K159" si="164">J157/F157</f>
        <v>0.97830018083182635</v>
      </c>
      <c r="L157" s="110"/>
      <c r="M157" s="44">
        <v>0</v>
      </c>
      <c r="N157" s="45">
        <f t="shared" ref="N157:N159" si="165">M157/E157</f>
        <v>0</v>
      </c>
      <c r="O157" s="44">
        <v>0</v>
      </c>
      <c r="P157" s="45">
        <f t="shared" ref="P157:P159" si="166">O157/F157</f>
        <v>0</v>
      </c>
      <c r="Q157" s="110"/>
      <c r="R157" s="44">
        <v>2</v>
      </c>
      <c r="S157" s="45">
        <f t="shared" ref="S157:S159" si="167">R157/E157</f>
        <v>0.15384615384615385</v>
      </c>
      <c r="T157" s="44">
        <v>12</v>
      </c>
      <c r="U157" s="48">
        <f t="shared" ref="U157:U159" si="168">T157/F157</f>
        <v>2.1699819168173599E-2</v>
      </c>
    </row>
    <row r="158" spans="1:21" ht="15" customHeight="1" x14ac:dyDescent="0.25">
      <c r="A158" s="18"/>
      <c r="B158" s="164"/>
      <c r="C158" s="167"/>
      <c r="D158" s="3" t="s">
        <v>112</v>
      </c>
      <c r="E158" s="19">
        <f>SUM(H158,M158,R158)</f>
        <v>32</v>
      </c>
      <c r="F158" s="19">
        <f>SUM(J158,O158,T158)</f>
        <v>1594</v>
      </c>
      <c r="G158" s="35"/>
      <c r="H158" s="4">
        <v>21</v>
      </c>
      <c r="I158" s="120">
        <f t="shared" si="163"/>
        <v>0.65625</v>
      </c>
      <c r="J158" s="4">
        <v>807</v>
      </c>
      <c r="K158" s="120">
        <f t="shared" si="164"/>
        <v>0.50627352572145545</v>
      </c>
      <c r="L158" s="26"/>
      <c r="M158" s="4">
        <v>5</v>
      </c>
      <c r="N158" s="120">
        <f t="shared" si="165"/>
        <v>0.15625</v>
      </c>
      <c r="O158" s="4">
        <v>423</v>
      </c>
      <c r="P158" s="120">
        <f t="shared" si="166"/>
        <v>0.26537013801756587</v>
      </c>
      <c r="Q158" s="26"/>
      <c r="R158" s="4">
        <v>6</v>
      </c>
      <c r="S158" s="120">
        <f t="shared" si="167"/>
        <v>0.1875</v>
      </c>
      <c r="T158" s="4">
        <v>364</v>
      </c>
      <c r="U158" s="37">
        <f t="shared" si="168"/>
        <v>0.22835633626097868</v>
      </c>
    </row>
    <row r="159" spans="1:21" ht="15" customHeight="1" thickBot="1" x14ac:dyDescent="0.3">
      <c r="A159" s="18"/>
      <c r="B159" s="165"/>
      <c r="C159" s="83" t="s">
        <v>7</v>
      </c>
      <c r="D159" s="83"/>
      <c r="E159" s="138">
        <f>SUM(H159,M159,R159)</f>
        <v>45</v>
      </c>
      <c r="F159" s="138">
        <f>SUM(J159,O159,T159)</f>
        <v>2147</v>
      </c>
      <c r="G159" s="111"/>
      <c r="H159" s="85">
        <v>32</v>
      </c>
      <c r="I159" s="139">
        <f t="shared" si="163"/>
        <v>0.71111111111111114</v>
      </c>
      <c r="J159" s="85">
        <v>1348</v>
      </c>
      <c r="K159" s="139">
        <f t="shared" si="164"/>
        <v>0.62785281788542147</v>
      </c>
      <c r="L159" s="112"/>
      <c r="M159" s="85">
        <v>5</v>
      </c>
      <c r="N159" s="139">
        <f t="shared" si="165"/>
        <v>0.1111111111111111</v>
      </c>
      <c r="O159" s="85">
        <v>423</v>
      </c>
      <c r="P159" s="139">
        <f t="shared" si="166"/>
        <v>0.19701909641360038</v>
      </c>
      <c r="Q159" s="112"/>
      <c r="R159" s="85">
        <v>8</v>
      </c>
      <c r="S159" s="139">
        <f t="shared" si="167"/>
        <v>0.17777777777777778</v>
      </c>
      <c r="T159" s="85">
        <v>376</v>
      </c>
      <c r="U159" s="87">
        <f t="shared" si="168"/>
        <v>0.1751280857009781</v>
      </c>
    </row>
    <row r="160" spans="1:21" x14ac:dyDescent="0.25">
      <c r="A160" s="18"/>
      <c r="B160" s="147" t="s">
        <v>90</v>
      </c>
      <c r="C160" s="166" t="s">
        <v>91</v>
      </c>
      <c r="D160" s="41" t="s">
        <v>111</v>
      </c>
      <c r="E160" s="42">
        <f t="shared" ref="E160:E166" si="169">SUM(H160,M160,R160)</f>
        <v>13</v>
      </c>
      <c r="F160" s="42">
        <f t="shared" ref="F160:F166" si="170">SUM(J160,O160,T160)</f>
        <v>661</v>
      </c>
      <c r="G160" s="109"/>
      <c r="H160" s="44">
        <v>13</v>
      </c>
      <c r="I160" s="45">
        <f t="shared" ref="I160:I166" si="171">H160/E160</f>
        <v>1</v>
      </c>
      <c r="J160" s="44">
        <v>661</v>
      </c>
      <c r="K160" s="45">
        <f t="shared" ref="K160:K166" si="172">J160/F160</f>
        <v>1</v>
      </c>
      <c r="L160" s="110"/>
      <c r="M160" s="44">
        <v>0</v>
      </c>
      <c r="N160" s="45">
        <f t="shared" ref="N160:N166" si="173">M160/E160</f>
        <v>0</v>
      </c>
      <c r="O160" s="44">
        <v>0</v>
      </c>
      <c r="P160" s="45">
        <f t="shared" ref="P160:P166" si="174">O160/F160</f>
        <v>0</v>
      </c>
      <c r="Q160" s="110"/>
      <c r="R160" s="44">
        <v>0</v>
      </c>
      <c r="S160" s="45">
        <f t="shared" ref="S160:S166" si="175">R160/E160</f>
        <v>0</v>
      </c>
      <c r="T160" s="44">
        <v>0</v>
      </c>
      <c r="U160" s="48">
        <f t="shared" ref="U160:U166" si="176">T160/F160</f>
        <v>0</v>
      </c>
    </row>
    <row r="161" spans="1:21" ht="15" customHeight="1" x14ac:dyDescent="0.25">
      <c r="A161" s="18"/>
      <c r="B161" s="148"/>
      <c r="C161" s="168"/>
      <c r="D161" s="3" t="s">
        <v>112</v>
      </c>
      <c r="E161" s="19">
        <f t="shared" si="169"/>
        <v>24</v>
      </c>
      <c r="F161" s="19">
        <f t="shared" si="170"/>
        <v>829</v>
      </c>
      <c r="G161" s="35"/>
      <c r="H161" s="4">
        <v>15</v>
      </c>
      <c r="I161" s="120">
        <f t="shared" si="171"/>
        <v>0.625</v>
      </c>
      <c r="J161" s="4">
        <v>607</v>
      </c>
      <c r="K161" s="120">
        <f t="shared" si="172"/>
        <v>0.73220747889022919</v>
      </c>
      <c r="L161" s="26"/>
      <c r="M161" s="4">
        <v>0</v>
      </c>
      <c r="N161" s="120">
        <f t="shared" si="173"/>
        <v>0</v>
      </c>
      <c r="O161" s="4">
        <v>0</v>
      </c>
      <c r="P161" s="120">
        <f t="shared" si="174"/>
        <v>0</v>
      </c>
      <c r="Q161" s="26"/>
      <c r="R161" s="4">
        <v>9</v>
      </c>
      <c r="S161" s="120">
        <f t="shared" si="175"/>
        <v>0.375</v>
      </c>
      <c r="T161" s="4">
        <v>222</v>
      </c>
      <c r="U161" s="37">
        <f t="shared" si="176"/>
        <v>0.26779252110977081</v>
      </c>
    </row>
    <row r="162" spans="1:21" x14ac:dyDescent="0.25">
      <c r="A162" s="18"/>
      <c r="B162" s="148"/>
      <c r="C162" s="167"/>
      <c r="D162" s="3" t="s">
        <v>113</v>
      </c>
      <c r="E162" s="19">
        <f t="shared" si="169"/>
        <v>17</v>
      </c>
      <c r="F162" s="19">
        <f t="shared" si="170"/>
        <v>381</v>
      </c>
      <c r="G162" s="35"/>
      <c r="H162" s="4">
        <v>13</v>
      </c>
      <c r="I162" s="120">
        <f t="shared" si="171"/>
        <v>0.76470588235294112</v>
      </c>
      <c r="J162" s="4">
        <v>336</v>
      </c>
      <c r="K162" s="120">
        <f t="shared" si="172"/>
        <v>0.88188976377952755</v>
      </c>
      <c r="L162" s="26"/>
      <c r="M162" s="4">
        <v>0</v>
      </c>
      <c r="N162" s="120">
        <f t="shared" si="173"/>
        <v>0</v>
      </c>
      <c r="O162" s="4">
        <v>0</v>
      </c>
      <c r="P162" s="120">
        <f t="shared" si="174"/>
        <v>0</v>
      </c>
      <c r="Q162" s="26"/>
      <c r="R162" s="4">
        <v>4</v>
      </c>
      <c r="S162" s="120">
        <f t="shared" si="175"/>
        <v>0.23529411764705882</v>
      </c>
      <c r="T162" s="4">
        <v>45</v>
      </c>
      <c r="U162" s="37">
        <f t="shared" si="176"/>
        <v>0.11811023622047244</v>
      </c>
    </row>
    <row r="163" spans="1:21" x14ac:dyDescent="0.25">
      <c r="A163" s="18"/>
      <c r="B163" s="148"/>
      <c r="C163" s="28" t="s">
        <v>92</v>
      </c>
      <c r="D163" s="3" t="s">
        <v>113</v>
      </c>
      <c r="E163" s="19">
        <f t="shared" si="169"/>
        <v>4</v>
      </c>
      <c r="F163" s="19">
        <f t="shared" si="170"/>
        <v>120</v>
      </c>
      <c r="G163" s="35"/>
      <c r="H163" s="4">
        <v>4</v>
      </c>
      <c r="I163" s="120">
        <f t="shared" si="171"/>
        <v>1</v>
      </c>
      <c r="J163" s="4">
        <v>120</v>
      </c>
      <c r="K163" s="120">
        <f t="shared" si="172"/>
        <v>1</v>
      </c>
      <c r="L163" s="26"/>
      <c r="M163" s="4">
        <v>0</v>
      </c>
      <c r="N163" s="120">
        <f t="shared" si="173"/>
        <v>0</v>
      </c>
      <c r="O163" s="4">
        <v>0</v>
      </c>
      <c r="P163" s="120">
        <f t="shared" si="174"/>
        <v>0</v>
      </c>
      <c r="Q163" s="26"/>
      <c r="R163" s="4">
        <v>0</v>
      </c>
      <c r="S163" s="120">
        <f t="shared" si="175"/>
        <v>0</v>
      </c>
      <c r="T163" s="4">
        <v>0</v>
      </c>
      <c r="U163" s="37">
        <f t="shared" si="176"/>
        <v>0</v>
      </c>
    </row>
    <row r="164" spans="1:21" x14ac:dyDescent="0.25">
      <c r="A164" s="18"/>
      <c r="B164" s="148"/>
      <c r="C164" s="28" t="s">
        <v>93</v>
      </c>
      <c r="D164" s="3" t="s">
        <v>113</v>
      </c>
      <c r="E164" s="19">
        <f t="shared" si="169"/>
        <v>6</v>
      </c>
      <c r="F164" s="19">
        <f t="shared" si="170"/>
        <v>195</v>
      </c>
      <c r="G164" s="35"/>
      <c r="H164" s="4">
        <v>6</v>
      </c>
      <c r="I164" s="120">
        <f t="shared" si="171"/>
        <v>1</v>
      </c>
      <c r="J164" s="4">
        <v>195</v>
      </c>
      <c r="K164" s="120">
        <f t="shared" si="172"/>
        <v>1</v>
      </c>
      <c r="L164" s="26"/>
      <c r="M164" s="4">
        <v>0</v>
      </c>
      <c r="N164" s="120">
        <f t="shared" si="173"/>
        <v>0</v>
      </c>
      <c r="O164" s="4">
        <v>0</v>
      </c>
      <c r="P164" s="120">
        <f t="shared" si="174"/>
        <v>0</v>
      </c>
      <c r="Q164" s="26"/>
      <c r="R164" s="4">
        <v>0</v>
      </c>
      <c r="S164" s="120">
        <f t="shared" si="175"/>
        <v>0</v>
      </c>
      <c r="T164" s="4">
        <v>0</v>
      </c>
      <c r="U164" s="37">
        <f t="shared" si="176"/>
        <v>0</v>
      </c>
    </row>
    <row r="165" spans="1:21" ht="15" customHeight="1" thickBot="1" x14ac:dyDescent="0.3">
      <c r="A165" s="18"/>
      <c r="B165" s="149"/>
      <c r="C165" s="83" t="s">
        <v>7</v>
      </c>
      <c r="D165" s="83"/>
      <c r="E165" s="138">
        <f t="shared" si="169"/>
        <v>64</v>
      </c>
      <c r="F165" s="138">
        <f t="shared" si="170"/>
        <v>2186</v>
      </c>
      <c r="G165" s="111"/>
      <c r="H165" s="85">
        <v>51</v>
      </c>
      <c r="I165" s="139">
        <f t="shared" si="171"/>
        <v>0.796875</v>
      </c>
      <c r="J165" s="85">
        <v>1919</v>
      </c>
      <c r="K165" s="139">
        <f t="shared" si="172"/>
        <v>0.87785910338517836</v>
      </c>
      <c r="L165" s="112"/>
      <c r="M165" s="85">
        <v>0</v>
      </c>
      <c r="N165" s="139">
        <f t="shared" si="173"/>
        <v>0</v>
      </c>
      <c r="O165" s="85">
        <v>0</v>
      </c>
      <c r="P165" s="139">
        <f t="shared" si="174"/>
        <v>0</v>
      </c>
      <c r="Q165" s="112"/>
      <c r="R165" s="85">
        <v>13</v>
      </c>
      <c r="S165" s="139">
        <f t="shared" si="175"/>
        <v>0.203125</v>
      </c>
      <c r="T165" s="85">
        <v>267</v>
      </c>
      <c r="U165" s="87">
        <f t="shared" si="176"/>
        <v>0.1221408966148216</v>
      </c>
    </row>
    <row r="166" spans="1:21" ht="14.45" customHeight="1" thickBot="1" x14ac:dyDescent="0.3">
      <c r="A166" s="18"/>
      <c r="B166" s="88" t="s">
        <v>119</v>
      </c>
      <c r="C166" s="89"/>
      <c r="D166" s="89"/>
      <c r="E166" s="90">
        <f t="shared" si="169"/>
        <v>257</v>
      </c>
      <c r="F166" s="90">
        <f t="shared" si="170"/>
        <v>10973</v>
      </c>
      <c r="G166" s="90"/>
      <c r="H166" s="91">
        <v>188</v>
      </c>
      <c r="I166" s="92">
        <f t="shared" si="171"/>
        <v>0.73151750972762641</v>
      </c>
      <c r="J166" s="91">
        <v>8288</v>
      </c>
      <c r="K166" s="92">
        <f t="shared" si="172"/>
        <v>0.75530848446186094</v>
      </c>
      <c r="L166" s="91"/>
      <c r="M166" s="91">
        <v>10</v>
      </c>
      <c r="N166" s="92">
        <f t="shared" si="173"/>
        <v>3.8910505836575876E-2</v>
      </c>
      <c r="O166" s="91">
        <v>600</v>
      </c>
      <c r="P166" s="92">
        <f t="shared" si="174"/>
        <v>5.4679668276679125E-2</v>
      </c>
      <c r="Q166" s="91"/>
      <c r="R166" s="91">
        <v>59</v>
      </c>
      <c r="S166" s="92">
        <f t="shared" si="175"/>
        <v>0.22957198443579765</v>
      </c>
      <c r="T166" s="91">
        <v>2085</v>
      </c>
      <c r="U166" s="93">
        <f t="shared" si="176"/>
        <v>0.19001184726145995</v>
      </c>
    </row>
    <row r="167" spans="1:21" ht="14.45" customHeight="1" x14ac:dyDescent="0.25">
      <c r="A167" s="1"/>
      <c r="B167" s="36"/>
      <c r="C167" s="132"/>
      <c r="D167" s="132"/>
      <c r="E167" s="133"/>
      <c r="F167" s="133"/>
      <c r="G167" s="133"/>
      <c r="H167" s="134"/>
      <c r="I167" s="135"/>
      <c r="J167" s="134"/>
      <c r="K167" s="135"/>
      <c r="L167" s="134"/>
      <c r="M167" s="134"/>
      <c r="N167" s="135"/>
      <c r="O167" s="134"/>
      <c r="P167" s="135"/>
      <c r="Q167" s="134"/>
      <c r="R167" s="134"/>
      <c r="S167" s="135"/>
      <c r="T167" s="134"/>
      <c r="U167" s="136"/>
    </row>
    <row r="168" spans="1:21" ht="14.45" customHeight="1" thickBot="1" x14ac:dyDescent="0.3">
      <c r="A168" s="1"/>
      <c r="B168" s="97"/>
      <c r="C168" s="95"/>
      <c r="D168" s="95"/>
      <c r="E168" s="99"/>
      <c r="F168" s="99"/>
      <c r="G168" s="99"/>
      <c r="H168" s="100"/>
      <c r="I168" s="101"/>
      <c r="J168" s="100"/>
      <c r="K168" s="101"/>
      <c r="L168" s="100"/>
      <c r="M168" s="100"/>
      <c r="N168" s="101"/>
      <c r="O168" s="100"/>
      <c r="P168" s="101"/>
      <c r="Q168" s="100"/>
      <c r="R168" s="100"/>
      <c r="S168" s="101"/>
      <c r="T168" s="100"/>
      <c r="U168" s="102"/>
    </row>
    <row r="169" spans="1:21" ht="14.45" customHeight="1" thickBot="1" x14ac:dyDescent="0.3">
      <c r="A169" s="121"/>
      <c r="B169" s="169" t="s">
        <v>94</v>
      </c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1"/>
    </row>
    <row r="170" spans="1:21" ht="14.45" customHeight="1" x14ac:dyDescent="0.25">
      <c r="A170" s="95"/>
      <c r="B170" s="147" t="s">
        <v>95</v>
      </c>
      <c r="C170" s="150" t="s">
        <v>96</v>
      </c>
      <c r="D170" s="41" t="s">
        <v>111</v>
      </c>
      <c r="E170" s="42">
        <f>SUM(H170,M170,R170)</f>
        <v>8</v>
      </c>
      <c r="F170" s="42">
        <f>SUM(J170,O170,T170)</f>
        <v>543</v>
      </c>
      <c r="G170" s="109"/>
      <c r="H170" s="44">
        <v>7</v>
      </c>
      <c r="I170" s="45">
        <f t="shared" ref="I170:I174" si="177">H170/E170</f>
        <v>0.875</v>
      </c>
      <c r="J170" s="44">
        <v>462</v>
      </c>
      <c r="K170" s="45">
        <f t="shared" ref="K170:K174" si="178">J170/F170</f>
        <v>0.850828729281768</v>
      </c>
      <c r="L170" s="110"/>
      <c r="M170" s="44">
        <v>1</v>
      </c>
      <c r="N170" s="45">
        <f t="shared" ref="N170:N174" si="179">M170/E170</f>
        <v>0.125</v>
      </c>
      <c r="O170" s="44">
        <v>81</v>
      </c>
      <c r="P170" s="45">
        <f t="shared" ref="P170:P174" si="180">O170/F170</f>
        <v>0.14917127071823205</v>
      </c>
      <c r="Q170" s="110"/>
      <c r="R170" s="44">
        <v>0</v>
      </c>
      <c r="S170" s="45">
        <f t="shared" ref="S170:S174" si="181">R170/E170</f>
        <v>0</v>
      </c>
      <c r="T170" s="44">
        <v>0</v>
      </c>
      <c r="U170" s="48">
        <f t="shared" ref="U170:U174" si="182">T170/F170</f>
        <v>0</v>
      </c>
    </row>
    <row r="171" spans="1:21" x14ac:dyDescent="0.25">
      <c r="A171" s="18"/>
      <c r="B171" s="148"/>
      <c r="C171" s="151"/>
      <c r="D171" s="3" t="s">
        <v>112</v>
      </c>
      <c r="E171" s="6">
        <f>SUM(H171,M171,R171)</f>
        <v>28</v>
      </c>
      <c r="F171" s="6">
        <f>SUM(J171,O171,T171)</f>
        <v>3739</v>
      </c>
      <c r="G171" s="23"/>
      <c r="H171" s="4">
        <v>23</v>
      </c>
      <c r="I171" s="7">
        <f t="shared" si="177"/>
        <v>0.8214285714285714</v>
      </c>
      <c r="J171" s="4">
        <v>2692</v>
      </c>
      <c r="K171" s="7">
        <f t="shared" si="178"/>
        <v>0.71997860390478741</v>
      </c>
      <c r="L171" s="26"/>
      <c r="M171" s="4">
        <v>5</v>
      </c>
      <c r="N171" s="7">
        <f t="shared" si="179"/>
        <v>0.17857142857142858</v>
      </c>
      <c r="O171" s="4">
        <v>1047</v>
      </c>
      <c r="P171" s="7">
        <f t="shared" si="180"/>
        <v>0.28002139609521265</v>
      </c>
      <c r="Q171" s="26"/>
      <c r="R171" s="4">
        <v>0</v>
      </c>
      <c r="S171" s="7">
        <f t="shared" si="181"/>
        <v>0</v>
      </c>
      <c r="T171" s="8">
        <v>0</v>
      </c>
      <c r="U171" s="37">
        <f t="shared" si="182"/>
        <v>0</v>
      </c>
    </row>
    <row r="172" spans="1:21" x14ac:dyDescent="0.25">
      <c r="A172" s="18"/>
      <c r="B172" s="148"/>
      <c r="C172" s="152"/>
      <c r="D172" s="3" t="s">
        <v>113</v>
      </c>
      <c r="E172" s="6">
        <f>SUM(H172,M172,R172)</f>
        <v>11</v>
      </c>
      <c r="F172" s="6">
        <f>SUM(J172,O172,T172)</f>
        <v>648</v>
      </c>
      <c r="G172" s="23"/>
      <c r="H172" s="4">
        <v>11</v>
      </c>
      <c r="I172" s="7">
        <f t="shared" si="177"/>
        <v>1</v>
      </c>
      <c r="J172" s="4">
        <v>648</v>
      </c>
      <c r="K172" s="7">
        <f t="shared" si="178"/>
        <v>1</v>
      </c>
      <c r="L172" s="26"/>
      <c r="M172" s="4">
        <v>0</v>
      </c>
      <c r="N172" s="7">
        <f t="shared" si="179"/>
        <v>0</v>
      </c>
      <c r="O172" s="4">
        <v>0</v>
      </c>
      <c r="P172" s="7">
        <f t="shared" si="180"/>
        <v>0</v>
      </c>
      <c r="Q172" s="26"/>
      <c r="R172" s="4">
        <v>0</v>
      </c>
      <c r="S172" s="7">
        <f t="shared" si="181"/>
        <v>0</v>
      </c>
      <c r="T172" s="8">
        <v>0</v>
      </c>
      <c r="U172" s="37">
        <f t="shared" si="182"/>
        <v>0</v>
      </c>
    </row>
    <row r="173" spans="1:21" ht="15" customHeight="1" thickBot="1" x14ac:dyDescent="0.3">
      <c r="A173" s="18"/>
      <c r="B173" s="149"/>
      <c r="C173" s="140" t="s">
        <v>7</v>
      </c>
      <c r="D173" s="83"/>
      <c r="E173" s="84">
        <f>SUM(H173,M173,R173)</f>
        <v>47</v>
      </c>
      <c r="F173" s="84">
        <f>SUM(J173,O173,T173)</f>
        <v>4930</v>
      </c>
      <c r="G173" s="137"/>
      <c r="H173" s="141">
        <v>41</v>
      </c>
      <c r="I173" s="142">
        <f t="shared" si="177"/>
        <v>0.87234042553191493</v>
      </c>
      <c r="J173" s="141">
        <v>3802</v>
      </c>
      <c r="K173" s="142">
        <f t="shared" si="178"/>
        <v>0.77119675456389447</v>
      </c>
      <c r="L173" s="117"/>
      <c r="M173" s="141">
        <v>6</v>
      </c>
      <c r="N173" s="142">
        <f t="shared" si="179"/>
        <v>0.1276595744680851</v>
      </c>
      <c r="O173" s="141">
        <v>1128</v>
      </c>
      <c r="P173" s="142">
        <f t="shared" si="180"/>
        <v>0.22880324543610547</v>
      </c>
      <c r="Q173" s="117"/>
      <c r="R173" s="141">
        <v>0</v>
      </c>
      <c r="S173" s="142">
        <f t="shared" si="181"/>
        <v>0</v>
      </c>
      <c r="T173" s="143">
        <v>0</v>
      </c>
      <c r="U173" s="144">
        <f t="shared" si="182"/>
        <v>0</v>
      </c>
    </row>
    <row r="174" spans="1:21" ht="14.45" customHeight="1" x14ac:dyDescent="0.25">
      <c r="A174" s="5"/>
      <c r="B174" s="124" t="s">
        <v>119</v>
      </c>
      <c r="C174" s="125"/>
      <c r="D174" s="125"/>
      <c r="E174" s="122">
        <f>SUM(H174,M174,R174)</f>
        <v>47</v>
      </c>
      <c r="F174" s="122">
        <f>SUM(J174,O174,T174)</f>
        <v>4930</v>
      </c>
      <c r="G174" s="122"/>
      <c r="H174" s="126">
        <v>41</v>
      </c>
      <c r="I174" s="123">
        <f t="shared" si="177"/>
        <v>0.87234042553191493</v>
      </c>
      <c r="J174" s="126">
        <v>3802</v>
      </c>
      <c r="K174" s="123">
        <f t="shared" si="178"/>
        <v>0.77119675456389447</v>
      </c>
      <c r="L174" s="126"/>
      <c r="M174" s="126">
        <v>6</v>
      </c>
      <c r="N174" s="123">
        <f t="shared" si="179"/>
        <v>0.1276595744680851</v>
      </c>
      <c r="O174" s="126">
        <v>1128</v>
      </c>
      <c r="P174" s="123">
        <f t="shared" si="180"/>
        <v>0.22880324543610547</v>
      </c>
      <c r="Q174" s="126"/>
      <c r="R174" s="126">
        <v>0</v>
      </c>
      <c r="S174" s="123">
        <f t="shared" si="181"/>
        <v>0</v>
      </c>
      <c r="T174" s="126">
        <v>0</v>
      </c>
      <c r="U174" s="127">
        <f t="shared" si="182"/>
        <v>0</v>
      </c>
    </row>
    <row r="175" spans="1:21" s="98" customFormat="1" ht="14.45" customHeight="1" x14ac:dyDescent="0.25">
      <c r="A175" s="30"/>
      <c r="B175" s="97"/>
      <c r="C175" s="95"/>
      <c r="D175" s="95"/>
      <c r="E175" s="99"/>
      <c r="F175" s="99"/>
      <c r="G175" s="99"/>
      <c r="H175" s="100"/>
      <c r="I175" s="101"/>
      <c r="J175" s="100"/>
      <c r="K175" s="101"/>
      <c r="L175" s="100"/>
      <c r="M175" s="100"/>
      <c r="N175" s="101"/>
      <c r="O175" s="100"/>
      <c r="P175" s="101"/>
      <c r="Q175" s="100"/>
      <c r="R175" s="100"/>
      <c r="S175" s="101"/>
      <c r="T175" s="100"/>
      <c r="U175" s="102"/>
    </row>
    <row r="176" spans="1:21" s="31" customFormat="1" ht="14.45" customHeight="1" thickBot="1" x14ac:dyDescent="0.3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</row>
    <row r="177" spans="1:21" ht="14.45" customHeight="1" thickBot="1" x14ac:dyDescent="0.3">
      <c r="A177" s="2"/>
      <c r="B177" s="153" t="s">
        <v>97</v>
      </c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5"/>
    </row>
    <row r="178" spans="1:21" ht="15" customHeight="1" x14ac:dyDescent="0.25">
      <c r="A178" s="95"/>
      <c r="B178" s="156" t="s">
        <v>98</v>
      </c>
      <c r="C178" s="159" t="s">
        <v>99</v>
      </c>
      <c r="D178" s="41" t="s">
        <v>111</v>
      </c>
      <c r="E178" s="42">
        <f>SUM(H178,M178,R178)</f>
        <v>2</v>
      </c>
      <c r="F178" s="42">
        <f>SUM(J178,O178,T178)</f>
        <v>80</v>
      </c>
      <c r="G178" s="109"/>
      <c r="H178" s="44">
        <v>0</v>
      </c>
      <c r="I178" s="45">
        <f t="shared" ref="I178:I181" si="183">H178/E178</f>
        <v>0</v>
      </c>
      <c r="J178" s="44">
        <v>0</v>
      </c>
      <c r="K178" s="45">
        <f t="shared" ref="K178:K181" si="184">J178/F178</f>
        <v>0</v>
      </c>
      <c r="L178" s="110"/>
      <c r="M178" s="44">
        <v>0</v>
      </c>
      <c r="N178" s="45">
        <f t="shared" ref="N178:N181" si="185">M178/E178</f>
        <v>0</v>
      </c>
      <c r="O178" s="44">
        <v>0</v>
      </c>
      <c r="P178" s="45">
        <f t="shared" ref="P178:P181" si="186">O178/F178</f>
        <v>0</v>
      </c>
      <c r="Q178" s="110"/>
      <c r="R178" s="44">
        <v>2</v>
      </c>
      <c r="S178" s="45">
        <f t="shared" ref="S178:S181" si="187">R178/E178</f>
        <v>1</v>
      </c>
      <c r="T178" s="44">
        <v>80</v>
      </c>
      <c r="U178" s="48">
        <f t="shared" ref="U178:U181" si="188">T178/F178</f>
        <v>1</v>
      </c>
    </row>
    <row r="179" spans="1:21" x14ac:dyDescent="0.25">
      <c r="A179" s="18"/>
      <c r="B179" s="157"/>
      <c r="C179" s="160"/>
      <c r="D179" s="3" t="s">
        <v>112</v>
      </c>
      <c r="E179" s="6">
        <f>SUM(H179,M179,R179)</f>
        <v>2</v>
      </c>
      <c r="F179" s="6">
        <f>SUM(J179,O179,T179)</f>
        <v>81</v>
      </c>
      <c r="G179" s="23"/>
      <c r="H179" s="4">
        <v>2</v>
      </c>
      <c r="I179" s="7">
        <f t="shared" si="183"/>
        <v>1</v>
      </c>
      <c r="J179" s="4">
        <v>81</v>
      </c>
      <c r="K179" s="7">
        <f t="shared" si="184"/>
        <v>1</v>
      </c>
      <c r="L179" s="26"/>
      <c r="M179" s="4">
        <v>0</v>
      </c>
      <c r="N179" s="7">
        <f t="shared" si="185"/>
        <v>0</v>
      </c>
      <c r="O179" s="4">
        <v>0</v>
      </c>
      <c r="P179" s="7">
        <f t="shared" si="186"/>
        <v>0</v>
      </c>
      <c r="Q179" s="26"/>
      <c r="R179" s="4">
        <v>0</v>
      </c>
      <c r="S179" s="7">
        <f t="shared" si="187"/>
        <v>0</v>
      </c>
      <c r="T179" s="8">
        <v>0</v>
      </c>
      <c r="U179" s="37">
        <f t="shared" si="188"/>
        <v>0</v>
      </c>
    </row>
    <row r="180" spans="1:21" ht="15" customHeight="1" x14ac:dyDescent="0.25">
      <c r="A180" s="18"/>
      <c r="B180" s="157"/>
      <c r="C180" s="28" t="s">
        <v>100</v>
      </c>
      <c r="D180" s="3" t="s">
        <v>113</v>
      </c>
      <c r="E180" s="6">
        <f>SUM(H180,M180,R180)</f>
        <v>6</v>
      </c>
      <c r="F180" s="6">
        <f>SUM(J180,O180,T180)</f>
        <v>237</v>
      </c>
      <c r="G180" s="23"/>
      <c r="H180" s="4">
        <v>6</v>
      </c>
      <c r="I180" s="7">
        <f t="shared" si="183"/>
        <v>1</v>
      </c>
      <c r="J180" s="4">
        <v>237</v>
      </c>
      <c r="K180" s="7">
        <f t="shared" si="184"/>
        <v>1</v>
      </c>
      <c r="L180" s="26"/>
      <c r="M180" s="4">
        <v>0</v>
      </c>
      <c r="N180" s="7">
        <f t="shared" si="185"/>
        <v>0</v>
      </c>
      <c r="O180" s="4">
        <v>0</v>
      </c>
      <c r="P180" s="7">
        <f t="shared" si="186"/>
        <v>0</v>
      </c>
      <c r="Q180" s="26"/>
      <c r="R180" s="4">
        <v>0</v>
      </c>
      <c r="S180" s="7">
        <f t="shared" si="187"/>
        <v>0</v>
      </c>
      <c r="T180" s="8">
        <v>0</v>
      </c>
      <c r="U180" s="37">
        <f t="shared" si="188"/>
        <v>0</v>
      </c>
    </row>
    <row r="181" spans="1:21" ht="15" customHeight="1" thickBot="1" x14ac:dyDescent="0.3">
      <c r="A181" s="18"/>
      <c r="B181" s="158"/>
      <c r="C181" s="83" t="s">
        <v>7</v>
      </c>
      <c r="D181" s="83"/>
      <c r="E181" s="84">
        <f>SUM(H181,M181,R181)</f>
        <v>10</v>
      </c>
      <c r="F181" s="84">
        <f>SUM(J181,O181,T181)</f>
        <v>398</v>
      </c>
      <c r="G181" s="137"/>
      <c r="H181" s="85">
        <v>8</v>
      </c>
      <c r="I181" s="86">
        <f t="shared" si="183"/>
        <v>0.8</v>
      </c>
      <c r="J181" s="85">
        <v>318</v>
      </c>
      <c r="K181" s="86">
        <f t="shared" si="184"/>
        <v>0.79899497487437188</v>
      </c>
      <c r="L181" s="112"/>
      <c r="M181" s="85">
        <v>0</v>
      </c>
      <c r="N181" s="86">
        <f t="shared" si="185"/>
        <v>0</v>
      </c>
      <c r="O181" s="85">
        <v>0</v>
      </c>
      <c r="P181" s="86">
        <f t="shared" si="186"/>
        <v>0</v>
      </c>
      <c r="Q181" s="112"/>
      <c r="R181" s="85">
        <v>2</v>
      </c>
      <c r="S181" s="86">
        <f t="shared" si="187"/>
        <v>0.2</v>
      </c>
      <c r="T181" s="94">
        <v>80</v>
      </c>
      <c r="U181" s="87">
        <f t="shared" si="188"/>
        <v>0.20100502512562815</v>
      </c>
    </row>
    <row r="182" spans="1:21" x14ac:dyDescent="0.25">
      <c r="A182" s="18"/>
      <c r="B182" s="147" t="s">
        <v>101</v>
      </c>
      <c r="C182" s="118" t="s">
        <v>102</v>
      </c>
      <c r="D182" s="41" t="s">
        <v>111</v>
      </c>
      <c r="E182" s="42">
        <f t="shared" ref="E182:E188" si="189">SUM(H182,M182,R182)</f>
        <v>25</v>
      </c>
      <c r="F182" s="42">
        <f t="shared" ref="F182:F188" si="190">SUM(J182,O182,T182)</f>
        <v>361</v>
      </c>
      <c r="G182" s="109"/>
      <c r="H182" s="44">
        <v>17</v>
      </c>
      <c r="I182" s="45">
        <f t="shared" ref="I182:I188" si="191">H182/E182</f>
        <v>0.68</v>
      </c>
      <c r="J182" s="44">
        <v>253</v>
      </c>
      <c r="K182" s="45">
        <f t="shared" ref="K182:K188" si="192">J182/F182</f>
        <v>0.70083102493074789</v>
      </c>
      <c r="L182" s="110"/>
      <c r="M182" s="44">
        <v>5</v>
      </c>
      <c r="N182" s="45">
        <f t="shared" ref="N182:N188" si="193">M182/E182</f>
        <v>0.2</v>
      </c>
      <c r="O182" s="44">
        <v>47</v>
      </c>
      <c r="P182" s="45">
        <f t="shared" ref="P182:P188" si="194">O182/F182</f>
        <v>0.13019390581717452</v>
      </c>
      <c r="Q182" s="110"/>
      <c r="R182" s="44">
        <v>3</v>
      </c>
      <c r="S182" s="45">
        <f t="shared" ref="S182:S188" si="195">R182/E182</f>
        <v>0.12</v>
      </c>
      <c r="T182" s="47">
        <v>61</v>
      </c>
      <c r="U182" s="48">
        <f t="shared" ref="U182:U188" si="196">T182/F182</f>
        <v>0.16897506925207756</v>
      </c>
    </row>
    <row r="183" spans="1:21" x14ac:dyDescent="0.25">
      <c r="A183" s="18"/>
      <c r="B183" s="148"/>
      <c r="C183" s="33" t="s">
        <v>103</v>
      </c>
      <c r="D183" s="3" t="s">
        <v>111</v>
      </c>
      <c r="E183" s="6">
        <f t="shared" si="189"/>
        <v>9</v>
      </c>
      <c r="F183" s="6">
        <f t="shared" si="190"/>
        <v>126</v>
      </c>
      <c r="G183" s="23"/>
      <c r="H183" s="4">
        <v>8</v>
      </c>
      <c r="I183" s="7">
        <f t="shared" si="191"/>
        <v>0.88888888888888884</v>
      </c>
      <c r="J183" s="4">
        <v>117</v>
      </c>
      <c r="K183" s="7">
        <f t="shared" si="192"/>
        <v>0.9285714285714286</v>
      </c>
      <c r="L183" s="26"/>
      <c r="M183" s="4">
        <v>0</v>
      </c>
      <c r="N183" s="7">
        <f t="shared" si="193"/>
        <v>0</v>
      </c>
      <c r="O183" s="4">
        <v>0</v>
      </c>
      <c r="P183" s="7">
        <f t="shared" si="194"/>
        <v>0</v>
      </c>
      <c r="Q183" s="26"/>
      <c r="R183" s="4">
        <v>1</v>
      </c>
      <c r="S183" s="7">
        <f t="shared" si="195"/>
        <v>0.1111111111111111</v>
      </c>
      <c r="T183" s="8">
        <v>9</v>
      </c>
      <c r="U183" s="37">
        <f t="shared" si="196"/>
        <v>7.1428571428571425E-2</v>
      </c>
    </row>
    <row r="184" spans="1:21" x14ac:dyDescent="0.25">
      <c r="A184" s="18"/>
      <c r="B184" s="148"/>
      <c r="C184" s="161" t="s">
        <v>104</v>
      </c>
      <c r="D184" s="3" t="s">
        <v>111</v>
      </c>
      <c r="E184" s="6">
        <f t="shared" si="189"/>
        <v>3</v>
      </c>
      <c r="F184" s="6">
        <f t="shared" si="190"/>
        <v>45</v>
      </c>
      <c r="G184" s="23"/>
      <c r="H184" s="4">
        <v>2</v>
      </c>
      <c r="I184" s="7">
        <f t="shared" si="191"/>
        <v>0.66666666666666663</v>
      </c>
      <c r="J184" s="4">
        <v>31</v>
      </c>
      <c r="K184" s="7">
        <f t="shared" si="192"/>
        <v>0.68888888888888888</v>
      </c>
      <c r="L184" s="26"/>
      <c r="M184" s="4">
        <v>0</v>
      </c>
      <c r="N184" s="7">
        <f t="shared" si="193"/>
        <v>0</v>
      </c>
      <c r="O184" s="4">
        <v>0</v>
      </c>
      <c r="P184" s="7">
        <f t="shared" si="194"/>
        <v>0</v>
      </c>
      <c r="Q184" s="26"/>
      <c r="R184" s="4">
        <v>1</v>
      </c>
      <c r="S184" s="7">
        <f t="shared" si="195"/>
        <v>0.33333333333333331</v>
      </c>
      <c r="T184" s="8">
        <v>14</v>
      </c>
      <c r="U184" s="37">
        <f t="shared" si="196"/>
        <v>0.31111111111111112</v>
      </c>
    </row>
    <row r="185" spans="1:21" x14ac:dyDescent="0.25">
      <c r="A185" s="18"/>
      <c r="B185" s="148"/>
      <c r="C185" s="162"/>
      <c r="D185" s="3" t="s">
        <v>112</v>
      </c>
      <c r="E185" s="6">
        <f t="shared" si="189"/>
        <v>1</v>
      </c>
      <c r="F185" s="6">
        <f t="shared" si="190"/>
        <v>30</v>
      </c>
      <c r="G185" s="23"/>
      <c r="H185" s="4">
        <v>1</v>
      </c>
      <c r="I185" s="7">
        <f t="shared" si="191"/>
        <v>1</v>
      </c>
      <c r="J185" s="4">
        <v>30</v>
      </c>
      <c r="K185" s="7">
        <f t="shared" si="192"/>
        <v>1</v>
      </c>
      <c r="L185" s="26"/>
      <c r="M185" s="4">
        <v>0</v>
      </c>
      <c r="N185" s="7">
        <f t="shared" si="193"/>
        <v>0</v>
      </c>
      <c r="O185" s="4">
        <v>0</v>
      </c>
      <c r="P185" s="7">
        <f t="shared" si="194"/>
        <v>0</v>
      </c>
      <c r="Q185" s="26"/>
      <c r="R185" s="4">
        <v>0</v>
      </c>
      <c r="S185" s="7">
        <f t="shared" si="195"/>
        <v>0</v>
      </c>
      <c r="T185" s="8">
        <v>0</v>
      </c>
      <c r="U185" s="37">
        <f t="shared" si="196"/>
        <v>0</v>
      </c>
    </row>
    <row r="186" spans="1:21" ht="15" customHeight="1" thickBot="1" x14ac:dyDescent="0.3">
      <c r="A186" s="18"/>
      <c r="B186" s="149"/>
      <c r="C186" s="83" t="s">
        <v>7</v>
      </c>
      <c r="D186" s="83"/>
      <c r="E186" s="84">
        <f t="shared" si="189"/>
        <v>38</v>
      </c>
      <c r="F186" s="84">
        <f t="shared" si="190"/>
        <v>562</v>
      </c>
      <c r="G186" s="137"/>
      <c r="H186" s="85">
        <v>28</v>
      </c>
      <c r="I186" s="86">
        <f t="shared" si="191"/>
        <v>0.73684210526315785</v>
      </c>
      <c r="J186" s="85">
        <v>431</v>
      </c>
      <c r="K186" s="86">
        <f t="shared" si="192"/>
        <v>0.76690391459074736</v>
      </c>
      <c r="L186" s="112"/>
      <c r="M186" s="85">
        <v>5</v>
      </c>
      <c r="N186" s="86">
        <f t="shared" si="193"/>
        <v>0.13157894736842105</v>
      </c>
      <c r="O186" s="85">
        <v>47</v>
      </c>
      <c r="P186" s="86">
        <f t="shared" si="194"/>
        <v>8.3629893238434158E-2</v>
      </c>
      <c r="Q186" s="112"/>
      <c r="R186" s="85">
        <v>5</v>
      </c>
      <c r="S186" s="86">
        <f t="shared" si="195"/>
        <v>0.13157894736842105</v>
      </c>
      <c r="T186" s="94">
        <v>84</v>
      </c>
      <c r="U186" s="87">
        <f t="shared" si="196"/>
        <v>0.1494661921708185</v>
      </c>
    </row>
    <row r="187" spans="1:21" ht="14.45" customHeight="1" x14ac:dyDescent="0.25">
      <c r="A187" s="18"/>
      <c r="B187" s="129" t="s">
        <v>119</v>
      </c>
      <c r="C187" s="125"/>
      <c r="D187" s="125"/>
      <c r="E187" s="122">
        <f t="shared" si="189"/>
        <v>48</v>
      </c>
      <c r="F187" s="122">
        <f t="shared" si="190"/>
        <v>960</v>
      </c>
      <c r="G187" s="122"/>
      <c r="H187" s="126">
        <v>36</v>
      </c>
      <c r="I187" s="123">
        <f t="shared" si="191"/>
        <v>0.75</v>
      </c>
      <c r="J187" s="126">
        <v>749</v>
      </c>
      <c r="K187" s="123">
        <f t="shared" si="192"/>
        <v>0.78020833333333328</v>
      </c>
      <c r="L187" s="126"/>
      <c r="M187" s="126">
        <v>5</v>
      </c>
      <c r="N187" s="123">
        <f t="shared" si="193"/>
        <v>0.10416666666666667</v>
      </c>
      <c r="O187" s="126">
        <v>47</v>
      </c>
      <c r="P187" s="123">
        <f t="shared" si="194"/>
        <v>4.8958333333333333E-2</v>
      </c>
      <c r="Q187" s="126"/>
      <c r="R187" s="126">
        <v>7</v>
      </c>
      <c r="S187" s="123">
        <f t="shared" si="195"/>
        <v>0.14583333333333334</v>
      </c>
      <c r="T187" s="130">
        <v>164</v>
      </c>
      <c r="U187" s="131">
        <f t="shared" si="196"/>
        <v>0.17083333333333334</v>
      </c>
    </row>
    <row r="188" spans="1:21" ht="14.45" customHeight="1" thickBot="1" x14ac:dyDescent="0.3">
      <c r="A188" s="18"/>
      <c r="B188" s="103" t="s">
        <v>121</v>
      </c>
      <c r="C188" s="104"/>
      <c r="D188" s="104"/>
      <c r="E188" s="105">
        <f t="shared" si="189"/>
        <v>1503</v>
      </c>
      <c r="F188" s="105">
        <f t="shared" si="190"/>
        <v>77093</v>
      </c>
      <c r="G188" s="105"/>
      <c r="H188" s="106">
        <v>1035</v>
      </c>
      <c r="I188" s="107">
        <f t="shared" si="191"/>
        <v>0.68862275449101795</v>
      </c>
      <c r="J188" s="106">
        <v>53049</v>
      </c>
      <c r="K188" s="107">
        <f t="shared" si="192"/>
        <v>0.68811694965820502</v>
      </c>
      <c r="L188" s="106"/>
      <c r="M188" s="106">
        <v>187</v>
      </c>
      <c r="N188" s="107">
        <f t="shared" si="193"/>
        <v>0.12441783100465735</v>
      </c>
      <c r="O188" s="106">
        <v>12080</v>
      </c>
      <c r="P188" s="107">
        <f t="shared" si="194"/>
        <v>0.15669386325606735</v>
      </c>
      <c r="Q188" s="106"/>
      <c r="R188" s="106">
        <v>281</v>
      </c>
      <c r="S188" s="107">
        <f t="shared" si="195"/>
        <v>0.18695941450432468</v>
      </c>
      <c r="T188" s="128">
        <v>11964</v>
      </c>
      <c r="U188" s="108">
        <f t="shared" si="196"/>
        <v>0.15518918708572763</v>
      </c>
    </row>
  </sheetData>
  <mergeCells count="96">
    <mergeCell ref="M7:P7"/>
    <mergeCell ref="R7:U7"/>
    <mergeCell ref="A2:U3"/>
    <mergeCell ref="G7:G8"/>
    <mergeCell ref="B9:U9"/>
    <mergeCell ref="D7:D8"/>
    <mergeCell ref="C7:C8"/>
    <mergeCell ref="B7:B8"/>
    <mergeCell ref="Q7:Q8"/>
    <mergeCell ref="L7:L8"/>
    <mergeCell ref="C24:C26"/>
    <mergeCell ref="C27:C29"/>
    <mergeCell ref="C31:C33"/>
    <mergeCell ref="C35:C36"/>
    <mergeCell ref="C21:C22"/>
    <mergeCell ref="H7:K7"/>
    <mergeCell ref="C17:C18"/>
    <mergeCell ref="C13:C15"/>
    <mergeCell ref="B10:B12"/>
    <mergeCell ref="C10:C11"/>
    <mergeCell ref="C38:C39"/>
    <mergeCell ref="B38:B40"/>
    <mergeCell ref="B13:B16"/>
    <mergeCell ref="B17:B20"/>
    <mergeCell ref="B21:B23"/>
    <mergeCell ref="B24:B30"/>
    <mergeCell ref="B31:B37"/>
    <mergeCell ref="B41:B57"/>
    <mergeCell ref="B58:B61"/>
    <mergeCell ref="B62:B71"/>
    <mergeCell ref="C54:C55"/>
    <mergeCell ref="C58:C60"/>
    <mergeCell ref="C62:C64"/>
    <mergeCell ref="C65:C66"/>
    <mergeCell ref="C67:C68"/>
    <mergeCell ref="C69:C70"/>
    <mergeCell ref="C43:C44"/>
    <mergeCell ref="C45:C46"/>
    <mergeCell ref="C47:C48"/>
    <mergeCell ref="C76:C77"/>
    <mergeCell ref="B72:B75"/>
    <mergeCell ref="B76:B78"/>
    <mergeCell ref="B79:B84"/>
    <mergeCell ref="C72:C74"/>
    <mergeCell ref="C79:C81"/>
    <mergeCell ref="C82:C83"/>
    <mergeCell ref="C92:C93"/>
    <mergeCell ref="C85:C86"/>
    <mergeCell ref="B85:B91"/>
    <mergeCell ref="B92:B94"/>
    <mergeCell ref="B95:B97"/>
    <mergeCell ref="C87:C88"/>
    <mergeCell ref="C89:C90"/>
    <mergeCell ref="C95:C96"/>
    <mergeCell ref="B98:B104"/>
    <mergeCell ref="B107:U107"/>
    <mergeCell ref="C98:C100"/>
    <mergeCell ref="C101:C102"/>
    <mergeCell ref="C133:C134"/>
    <mergeCell ref="B115:B120"/>
    <mergeCell ref="B121:B128"/>
    <mergeCell ref="B129:B135"/>
    <mergeCell ref="C115:C117"/>
    <mergeCell ref="C118:C119"/>
    <mergeCell ref="C121:C123"/>
    <mergeCell ref="C124:C125"/>
    <mergeCell ref="B108:U108"/>
    <mergeCell ref="B109:B114"/>
    <mergeCell ref="C109:C111"/>
    <mergeCell ref="C112:C113"/>
    <mergeCell ref="C130:C132"/>
    <mergeCell ref="C126:C127"/>
    <mergeCell ref="B139:U139"/>
    <mergeCell ref="B140:B141"/>
    <mergeCell ref="B142:B149"/>
    <mergeCell ref="B177:U177"/>
    <mergeCell ref="B178:B181"/>
    <mergeCell ref="B182:B186"/>
    <mergeCell ref="C178:C179"/>
    <mergeCell ref="C184:C185"/>
    <mergeCell ref="A1:U1"/>
    <mergeCell ref="A4:U4"/>
    <mergeCell ref="A5:U5"/>
    <mergeCell ref="B170:B173"/>
    <mergeCell ref="C170:C172"/>
    <mergeCell ref="B157:B159"/>
    <mergeCell ref="B160:B165"/>
    <mergeCell ref="C157:C158"/>
    <mergeCell ref="C160:C162"/>
    <mergeCell ref="B169:U169"/>
    <mergeCell ref="B150:B156"/>
    <mergeCell ref="C145:C146"/>
    <mergeCell ref="C147:C148"/>
    <mergeCell ref="C150:C152"/>
    <mergeCell ref="C153:C155"/>
    <mergeCell ref="C142:C143"/>
  </mergeCells>
  <pageMargins left="0.75" right="0.75" top="1" bottom="1" header="0.5" footer="0.5"/>
  <pageSetup scale="71" fitToHeight="0" orientation="landscape" r:id="rId1"/>
  <headerFooter>
    <oddFooter>&amp;R&amp;P</oddFooter>
  </headerFooter>
  <rowBreaks count="5" manualBreakCount="5">
    <brk id="40" max="16383" man="1"/>
    <brk id="71" max="16383" man="1"/>
    <brk id="106" max="16383" man="1"/>
    <brk id="138" max="16383" man="1"/>
    <brk id="17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Deptchr</vt:lpstr>
      <vt:lpstr>Deptchr!IDX</vt:lpstr>
      <vt:lpstr>Deptchr!Print_Area</vt:lpstr>
      <vt:lpstr>Deptchr!Print_Titles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Luna, Andrew L.</dc:creator>
  <cp:lastModifiedBy>CTS</cp:lastModifiedBy>
  <cp:lastPrinted>2015-05-07T18:18:27Z</cp:lastPrinted>
  <dcterms:created xsi:type="dcterms:W3CDTF">2015-05-06T19:53:54Z</dcterms:created>
  <dcterms:modified xsi:type="dcterms:W3CDTF">2015-05-13T18:22:19Z</dcterms:modified>
</cp:coreProperties>
</file>